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155" windowHeight="8250"/>
  </bookViews>
  <sheets>
    <sheet name="Calculator" sheetId="1" r:id="rId1"/>
    <sheet name="Conversions" sheetId="2" state="hidden" r:id="rId2"/>
    <sheet name="Sheet3" sheetId="3" state="hidden" r:id="rId3"/>
  </sheets>
  <definedNames>
    <definedName name="Current">Conversions!$B$2:$B$12</definedName>
    <definedName name="CurrentFactors">Conversions!$B$2:$D$12</definedName>
    <definedName name="Thickness">Conversions!$B$17:$B$22</definedName>
    <definedName name="ThicknessFactors">Conversions!$B$17:$D$22</definedName>
    <definedName name="Voltage">Conversions!$B$13:$B$16</definedName>
    <definedName name="VoltageFactors">Conversions!$B$13:$D$16</definedName>
  </definedNames>
  <calcPr calcId="125725"/>
</workbook>
</file>

<file path=xl/calcChain.xml><?xml version="1.0" encoding="utf-8"?>
<calcChain xmlns="http://schemas.openxmlformats.org/spreadsheetml/2006/main">
  <c r="D17" i="1"/>
  <c r="C17"/>
  <c r="D16"/>
  <c r="D15"/>
  <c r="AH41" i="3"/>
  <c r="AM41" s="1"/>
  <c r="AG41"/>
  <c r="AL41" s="1"/>
  <c r="AF41"/>
  <c r="AK41" s="1"/>
  <c r="AE41"/>
  <c r="AJ41" s="1"/>
  <c r="AC41"/>
  <c r="AB41"/>
  <c r="AA41"/>
  <c r="Z41"/>
  <c r="AH40"/>
  <c r="AM40" s="1"/>
  <c r="AG40"/>
  <c r="AL40" s="1"/>
  <c r="AF40"/>
  <c r="AK40" s="1"/>
  <c r="AE40"/>
  <c r="AJ40" s="1"/>
  <c r="AC40"/>
  <c r="AB40"/>
  <c r="AA40"/>
  <c r="Z40"/>
  <c r="AH39"/>
  <c r="AM39" s="1"/>
  <c r="AG39"/>
  <c r="AL39" s="1"/>
  <c r="AF39"/>
  <c r="AK39" s="1"/>
  <c r="AE39"/>
  <c r="AJ39" s="1"/>
  <c r="AC39"/>
  <c r="AB39"/>
  <c r="AA39"/>
  <c r="Z39"/>
  <c r="AH38"/>
  <c r="AM38" s="1"/>
  <c r="AG38"/>
  <c r="AL38" s="1"/>
  <c r="AF38"/>
  <c r="AK38" s="1"/>
  <c r="AE38"/>
  <c r="AJ38" s="1"/>
  <c r="AC38"/>
  <c r="AB38"/>
  <c r="AA38"/>
  <c r="Z38"/>
  <c r="AH37"/>
  <c r="AM37" s="1"/>
  <c r="AG37"/>
  <c r="AL37" s="1"/>
  <c r="AF37"/>
  <c r="AK37" s="1"/>
  <c r="AE37"/>
  <c r="AJ37" s="1"/>
  <c r="AC37"/>
  <c r="AB37"/>
  <c r="AA37"/>
  <c r="Z37"/>
  <c r="AH36"/>
  <c r="AM36" s="1"/>
  <c r="AG36"/>
  <c r="AL36" s="1"/>
  <c r="AF36"/>
  <c r="AK36" s="1"/>
  <c r="AE36"/>
  <c r="AJ36" s="1"/>
  <c r="AC36"/>
  <c r="AB36"/>
  <c r="AA36"/>
  <c r="Z36"/>
  <c r="AH35"/>
  <c r="AM35" s="1"/>
  <c r="AG35"/>
  <c r="AL35" s="1"/>
  <c r="AF35"/>
  <c r="AK35" s="1"/>
  <c r="AE35"/>
  <c r="AJ35" s="1"/>
  <c r="AC35"/>
  <c r="AB35"/>
  <c r="AA35"/>
  <c r="Z35"/>
  <c r="AH34"/>
  <c r="AM34" s="1"/>
  <c r="AG34"/>
  <c r="AL34" s="1"/>
  <c r="AF34"/>
  <c r="AK34" s="1"/>
  <c r="AE34"/>
  <c r="AJ34" s="1"/>
  <c r="AC34"/>
  <c r="AB34"/>
  <c r="AA34"/>
  <c r="Z34"/>
  <c r="AH33"/>
  <c r="AM33" s="1"/>
  <c r="AG33"/>
  <c r="AL33" s="1"/>
  <c r="AF33"/>
  <c r="AK33" s="1"/>
  <c r="AE33"/>
  <c r="AJ33" s="1"/>
  <c r="AC33"/>
  <c r="AB33"/>
  <c r="AA33"/>
  <c r="Z33"/>
  <c r="AH32"/>
  <c r="AM32" s="1"/>
  <c r="AG32"/>
  <c r="AL32" s="1"/>
  <c r="AF32"/>
  <c r="AK32" s="1"/>
  <c r="AE32"/>
  <c r="AJ32" s="1"/>
  <c r="AC32"/>
  <c r="AB32"/>
  <c r="AA32"/>
  <c r="Z32"/>
  <c r="AH31"/>
  <c r="AM31" s="1"/>
  <c r="AG31"/>
  <c r="AL31" s="1"/>
  <c r="AF31"/>
  <c r="AK31" s="1"/>
  <c r="AE31"/>
  <c r="AJ31" s="1"/>
  <c r="AC31"/>
  <c r="AB31"/>
  <c r="AA31"/>
  <c r="Z31"/>
  <c r="AH27"/>
  <c r="AM27" s="1"/>
  <c r="AG27"/>
  <c r="AL27" s="1"/>
  <c r="AF27"/>
  <c r="AK27" s="1"/>
  <c r="AE27"/>
  <c r="AJ27" s="1"/>
  <c r="AC27"/>
  <c r="AB27"/>
  <c r="AA27"/>
  <c r="Z27"/>
  <c r="AH26"/>
  <c r="AM26" s="1"/>
  <c r="AG26"/>
  <c r="AL26" s="1"/>
  <c r="AF26"/>
  <c r="AK26" s="1"/>
  <c r="AE26"/>
  <c r="AJ26" s="1"/>
  <c r="AC26"/>
  <c r="AB26"/>
  <c r="AA26"/>
  <c r="Z26"/>
  <c r="AH25"/>
  <c r="AM25" s="1"/>
  <c r="AG25"/>
  <c r="AL25" s="1"/>
  <c r="AF25"/>
  <c r="AK25" s="1"/>
  <c r="AE25"/>
  <c r="AJ25" s="1"/>
  <c r="AC25"/>
  <c r="AB25"/>
  <c r="AA25"/>
  <c r="Z25"/>
  <c r="AH24"/>
  <c r="AM24" s="1"/>
  <c r="AG24"/>
  <c r="AL24" s="1"/>
  <c r="AF24"/>
  <c r="AK24" s="1"/>
  <c r="AE24"/>
  <c r="AJ24" s="1"/>
  <c r="AC24"/>
  <c r="AB24"/>
  <c r="AA24"/>
  <c r="Z24"/>
  <c r="AH23"/>
  <c r="AM23" s="1"/>
  <c r="AG23"/>
  <c r="AL23" s="1"/>
  <c r="AF23"/>
  <c r="AK23" s="1"/>
  <c r="AE23"/>
  <c r="AJ23" s="1"/>
  <c r="AC23"/>
  <c r="AB23"/>
  <c r="AA23"/>
  <c r="Z23"/>
  <c r="AH22"/>
  <c r="AM22" s="1"/>
  <c r="AG22"/>
  <c r="AL22" s="1"/>
  <c r="AF22"/>
  <c r="AK22" s="1"/>
  <c r="AE22"/>
  <c r="AJ22" s="1"/>
  <c r="AC22"/>
  <c r="AB22"/>
  <c r="AA22"/>
  <c r="Z22"/>
  <c r="AH21"/>
  <c r="AM21" s="1"/>
  <c r="AG21"/>
  <c r="AL21" s="1"/>
  <c r="AF21"/>
  <c r="AK21" s="1"/>
  <c r="AE21"/>
  <c r="AJ21" s="1"/>
  <c r="AC21"/>
  <c r="AB21"/>
  <c r="AA21"/>
  <c r="Z21"/>
  <c r="AH20"/>
  <c r="AM20" s="1"/>
  <c r="AG20"/>
  <c r="AL20" s="1"/>
  <c r="AF20"/>
  <c r="AK20" s="1"/>
  <c r="AE20"/>
  <c r="AJ20" s="1"/>
  <c r="AC20"/>
  <c r="AB20"/>
  <c r="AA20"/>
  <c r="Z20"/>
  <c r="AH19"/>
  <c r="AM19" s="1"/>
  <c r="AG19"/>
  <c r="AL19" s="1"/>
  <c r="AF19"/>
  <c r="AK19" s="1"/>
  <c r="AE19"/>
  <c r="AJ19" s="1"/>
  <c r="AC19"/>
  <c r="AB19"/>
  <c r="AA19"/>
  <c r="Z19"/>
  <c r="AH18"/>
  <c r="AM18" s="1"/>
  <c r="AG18"/>
  <c r="AL18" s="1"/>
  <c r="AF18"/>
  <c r="AK18" s="1"/>
  <c r="AE18"/>
  <c r="AJ18" s="1"/>
  <c r="AC18"/>
  <c r="AB18"/>
  <c r="AA18"/>
  <c r="Z18"/>
  <c r="AH17"/>
  <c r="AM17" s="1"/>
  <c r="AG17"/>
  <c r="AL17" s="1"/>
  <c r="AF17"/>
  <c r="AK17" s="1"/>
  <c r="AE17"/>
  <c r="AJ17" s="1"/>
  <c r="AC17"/>
  <c r="AB17"/>
  <c r="AA17"/>
  <c r="Z17"/>
  <c r="AE4"/>
  <c r="AJ4" s="1"/>
  <c r="AF4"/>
  <c r="AK4" s="1"/>
  <c r="AG4"/>
  <c r="AL4" s="1"/>
  <c r="AH4"/>
  <c r="AM4" s="1"/>
  <c r="AE5"/>
  <c r="AJ5" s="1"/>
  <c r="AF5"/>
  <c r="AK5" s="1"/>
  <c r="AG5"/>
  <c r="AL5" s="1"/>
  <c r="AH5"/>
  <c r="AM5" s="1"/>
  <c r="AE6"/>
  <c r="AJ6" s="1"/>
  <c r="AF6"/>
  <c r="AK6" s="1"/>
  <c r="AG6"/>
  <c r="AL6" s="1"/>
  <c r="AH6"/>
  <c r="AM6" s="1"/>
  <c r="AE7"/>
  <c r="AJ7" s="1"/>
  <c r="AF7"/>
  <c r="AK7" s="1"/>
  <c r="AG7"/>
  <c r="AL7" s="1"/>
  <c r="AH7"/>
  <c r="AM7" s="1"/>
  <c r="AE8"/>
  <c r="AJ8" s="1"/>
  <c r="AF8"/>
  <c r="AK8" s="1"/>
  <c r="AG8"/>
  <c r="AL8" s="1"/>
  <c r="AH8"/>
  <c r="AM8" s="1"/>
  <c r="AE9"/>
  <c r="AJ9" s="1"/>
  <c r="AF9"/>
  <c r="AK9" s="1"/>
  <c r="AG9"/>
  <c r="AL9" s="1"/>
  <c r="AH9"/>
  <c r="AM9" s="1"/>
  <c r="AE10"/>
  <c r="AJ10" s="1"/>
  <c r="AF10"/>
  <c r="AK10" s="1"/>
  <c r="AG10"/>
  <c r="AL10" s="1"/>
  <c r="AH10"/>
  <c r="AM10" s="1"/>
  <c r="AE11"/>
  <c r="AJ11" s="1"/>
  <c r="AF11"/>
  <c r="AK11" s="1"/>
  <c r="AG11"/>
  <c r="AL11" s="1"/>
  <c r="AH11"/>
  <c r="AM11" s="1"/>
  <c r="AE12"/>
  <c r="AJ12" s="1"/>
  <c r="AF12"/>
  <c r="AK12" s="1"/>
  <c r="AG12"/>
  <c r="AL12" s="1"/>
  <c r="AH12"/>
  <c r="AM12" s="1"/>
  <c r="AE13"/>
  <c r="AJ13" s="1"/>
  <c r="AF13"/>
  <c r="AK13" s="1"/>
  <c r="AG13"/>
  <c r="AL13" s="1"/>
  <c r="AH13"/>
  <c r="AM13" s="1"/>
  <c r="AF3"/>
  <c r="AK3" s="1"/>
  <c r="AG3"/>
  <c r="AL3" s="1"/>
  <c r="AH3"/>
  <c r="AM3" s="1"/>
  <c r="AE3"/>
  <c r="AJ3" s="1"/>
  <c r="Z4"/>
  <c r="AA4"/>
  <c r="AB4"/>
  <c r="AC4"/>
  <c r="Z5"/>
  <c r="AA5"/>
  <c r="AB5"/>
  <c r="AC5"/>
  <c r="Z6"/>
  <c r="AA6"/>
  <c r="AB6"/>
  <c r="AC6"/>
  <c r="Z7"/>
  <c r="AA7"/>
  <c r="AB7"/>
  <c r="AC7"/>
  <c r="Z8"/>
  <c r="AA8"/>
  <c r="AB8"/>
  <c r="AC8"/>
  <c r="Z9"/>
  <c r="AA9"/>
  <c r="AB9"/>
  <c r="AC9"/>
  <c r="Z10"/>
  <c r="AA10"/>
  <c r="AB10"/>
  <c r="AC10"/>
  <c r="Z11"/>
  <c r="AA11"/>
  <c r="AB11"/>
  <c r="AC11"/>
  <c r="Z12"/>
  <c r="AA12"/>
  <c r="AB12"/>
  <c r="AC12"/>
  <c r="Z13"/>
  <c r="AA13"/>
  <c r="AB13"/>
  <c r="AC13"/>
  <c r="AA3"/>
  <c r="AB3"/>
  <c r="AC3"/>
  <c r="Z3"/>
  <c r="AH30"/>
  <c r="AM30" s="1"/>
  <c r="AG30"/>
  <c r="AL30" s="1"/>
  <c r="AF30"/>
  <c r="AK30" s="1"/>
  <c r="AE30"/>
  <c r="AJ30" s="1"/>
  <c r="AC30"/>
  <c r="AB30"/>
  <c r="AA30"/>
  <c r="Z30"/>
  <c r="AH16"/>
  <c r="AM16" s="1"/>
  <c r="AG16"/>
  <c r="AL16" s="1"/>
  <c r="AF16"/>
  <c r="AK16" s="1"/>
  <c r="AE16"/>
  <c r="AJ16" s="1"/>
  <c r="AC16"/>
  <c r="AB16"/>
  <c r="AA16"/>
  <c r="Z16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P4"/>
  <c r="U4" s="1"/>
  <c r="Q4"/>
  <c r="V4" s="1"/>
  <c r="R4"/>
  <c r="W4" s="1"/>
  <c r="S4"/>
  <c r="X4" s="1"/>
  <c r="P5"/>
  <c r="U5" s="1"/>
  <c r="Q5"/>
  <c r="V5" s="1"/>
  <c r="R5"/>
  <c r="W5" s="1"/>
  <c r="S5"/>
  <c r="X5" s="1"/>
  <c r="P6"/>
  <c r="U6" s="1"/>
  <c r="Q6"/>
  <c r="V6" s="1"/>
  <c r="R6"/>
  <c r="W6" s="1"/>
  <c r="S6"/>
  <c r="X6" s="1"/>
  <c r="P7"/>
  <c r="U7" s="1"/>
  <c r="Q7"/>
  <c r="V7" s="1"/>
  <c r="R7"/>
  <c r="W7" s="1"/>
  <c r="S7"/>
  <c r="X7" s="1"/>
  <c r="P8"/>
  <c r="U8" s="1"/>
  <c r="Q8"/>
  <c r="V8" s="1"/>
  <c r="R8"/>
  <c r="W8" s="1"/>
  <c r="S8"/>
  <c r="X8" s="1"/>
  <c r="P9"/>
  <c r="U9" s="1"/>
  <c r="Q9"/>
  <c r="V9" s="1"/>
  <c r="R9"/>
  <c r="W9" s="1"/>
  <c r="S9"/>
  <c r="X9" s="1"/>
  <c r="P10"/>
  <c r="U10" s="1"/>
  <c r="Q10"/>
  <c r="V10" s="1"/>
  <c r="R10"/>
  <c r="W10" s="1"/>
  <c r="S10"/>
  <c r="X10" s="1"/>
  <c r="P11"/>
  <c r="U11" s="1"/>
  <c r="Q11"/>
  <c r="V11" s="1"/>
  <c r="R11"/>
  <c r="W11" s="1"/>
  <c r="S11"/>
  <c r="X11" s="1"/>
  <c r="P12"/>
  <c r="U12" s="1"/>
  <c r="Q12"/>
  <c r="V12" s="1"/>
  <c r="R12"/>
  <c r="W12" s="1"/>
  <c r="S12"/>
  <c r="X12" s="1"/>
  <c r="P13"/>
  <c r="U13" s="1"/>
  <c r="Q13"/>
  <c r="V13" s="1"/>
  <c r="R13"/>
  <c r="W13" s="1"/>
  <c r="S13"/>
  <c r="X13" s="1"/>
  <c r="P16"/>
  <c r="U16" s="1"/>
  <c r="Q16"/>
  <c r="V16" s="1"/>
  <c r="R16"/>
  <c r="W16" s="1"/>
  <c r="S16"/>
  <c r="X16" s="1"/>
  <c r="P17"/>
  <c r="Q17"/>
  <c r="R17"/>
  <c r="W17" s="1"/>
  <c r="S17"/>
  <c r="X17" s="1"/>
  <c r="P18"/>
  <c r="Q18"/>
  <c r="R18"/>
  <c r="W18" s="1"/>
  <c r="S18"/>
  <c r="X18" s="1"/>
  <c r="P19"/>
  <c r="Q19"/>
  <c r="R19"/>
  <c r="W19" s="1"/>
  <c r="S19"/>
  <c r="X19" s="1"/>
  <c r="P20"/>
  <c r="Q20"/>
  <c r="R20"/>
  <c r="W20" s="1"/>
  <c r="S20"/>
  <c r="X20" s="1"/>
  <c r="P21"/>
  <c r="Q21"/>
  <c r="R21"/>
  <c r="W21" s="1"/>
  <c r="S21"/>
  <c r="X21" s="1"/>
  <c r="P22"/>
  <c r="Q22"/>
  <c r="R22"/>
  <c r="W22" s="1"/>
  <c r="S22"/>
  <c r="X22" s="1"/>
  <c r="P23"/>
  <c r="Q23"/>
  <c r="R23"/>
  <c r="W23" s="1"/>
  <c r="S23"/>
  <c r="X23" s="1"/>
  <c r="P24"/>
  <c r="Q24"/>
  <c r="R24"/>
  <c r="W24" s="1"/>
  <c r="S24"/>
  <c r="X24" s="1"/>
  <c r="P25"/>
  <c r="Q25"/>
  <c r="R25"/>
  <c r="W25" s="1"/>
  <c r="S25"/>
  <c r="X25" s="1"/>
  <c r="P26"/>
  <c r="Q26"/>
  <c r="R26"/>
  <c r="W26" s="1"/>
  <c r="S26"/>
  <c r="X26" s="1"/>
  <c r="P27"/>
  <c r="Q27"/>
  <c r="R27"/>
  <c r="W27" s="1"/>
  <c r="S27"/>
  <c r="X27" s="1"/>
  <c r="P30"/>
  <c r="U30" s="1"/>
  <c r="Q30"/>
  <c r="V30" s="1"/>
  <c r="R30"/>
  <c r="W30" s="1"/>
  <c r="S30"/>
  <c r="X30" s="1"/>
  <c r="P31"/>
  <c r="U31" s="1"/>
  <c r="Q31"/>
  <c r="V31" s="1"/>
  <c r="R31"/>
  <c r="W31" s="1"/>
  <c r="S31"/>
  <c r="X31" s="1"/>
  <c r="P32"/>
  <c r="U32" s="1"/>
  <c r="Q32"/>
  <c r="V32" s="1"/>
  <c r="R32"/>
  <c r="W32" s="1"/>
  <c r="S32"/>
  <c r="X32" s="1"/>
  <c r="P33"/>
  <c r="U33" s="1"/>
  <c r="Q33"/>
  <c r="V33" s="1"/>
  <c r="R33"/>
  <c r="W33" s="1"/>
  <c r="S33"/>
  <c r="X33" s="1"/>
  <c r="P34"/>
  <c r="U34" s="1"/>
  <c r="Q34"/>
  <c r="V34" s="1"/>
  <c r="R34"/>
  <c r="W34" s="1"/>
  <c r="S34"/>
  <c r="X34" s="1"/>
  <c r="P35"/>
  <c r="U35" s="1"/>
  <c r="Q35"/>
  <c r="V35" s="1"/>
  <c r="R35"/>
  <c r="W35" s="1"/>
  <c r="S35"/>
  <c r="X35" s="1"/>
  <c r="P36"/>
  <c r="U36" s="1"/>
  <c r="Q36"/>
  <c r="V36" s="1"/>
  <c r="R36"/>
  <c r="W36" s="1"/>
  <c r="S36"/>
  <c r="X36" s="1"/>
  <c r="P37"/>
  <c r="U37" s="1"/>
  <c r="Q37"/>
  <c r="V37" s="1"/>
  <c r="R37"/>
  <c r="W37" s="1"/>
  <c r="S37"/>
  <c r="X37" s="1"/>
  <c r="P38"/>
  <c r="U38" s="1"/>
  <c r="Q38"/>
  <c r="V38" s="1"/>
  <c r="R38"/>
  <c r="W38" s="1"/>
  <c r="S38"/>
  <c r="X38" s="1"/>
  <c r="P39"/>
  <c r="U39" s="1"/>
  <c r="Q39"/>
  <c r="V39" s="1"/>
  <c r="R39"/>
  <c r="W39" s="1"/>
  <c r="S39"/>
  <c r="X39" s="1"/>
  <c r="P40"/>
  <c r="U40" s="1"/>
  <c r="Q40"/>
  <c r="V40" s="1"/>
  <c r="R40"/>
  <c r="W40" s="1"/>
  <c r="S40"/>
  <c r="X40" s="1"/>
  <c r="P41"/>
  <c r="U41" s="1"/>
  <c r="Q41"/>
  <c r="V41" s="1"/>
  <c r="R41"/>
  <c r="W41" s="1"/>
  <c r="S41"/>
  <c r="X41" s="1"/>
  <c r="Q3"/>
  <c r="V3" s="1"/>
  <c r="R3"/>
  <c r="W3" s="1"/>
  <c r="S3"/>
  <c r="X3" s="1"/>
  <c r="P3"/>
  <c r="U3" s="1"/>
  <c r="K16"/>
  <c r="L16"/>
  <c r="M16"/>
  <c r="N16"/>
  <c r="K17"/>
  <c r="L17"/>
  <c r="M17"/>
  <c r="N17"/>
  <c r="K18"/>
  <c r="L18"/>
  <c r="M18"/>
  <c r="N18"/>
  <c r="K19"/>
  <c r="L19"/>
  <c r="M19"/>
  <c r="N19"/>
  <c r="K20"/>
  <c r="L20"/>
  <c r="M20"/>
  <c r="N20"/>
  <c r="K21"/>
  <c r="L21"/>
  <c r="M21"/>
  <c r="N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K27"/>
  <c r="L27"/>
  <c r="M27"/>
  <c r="N27"/>
  <c r="K30"/>
  <c r="L30"/>
  <c r="M30"/>
  <c r="N30"/>
  <c r="K31"/>
  <c r="L31"/>
  <c r="M31"/>
  <c r="N31"/>
  <c r="K32"/>
  <c r="L32"/>
  <c r="M32"/>
  <c r="N32"/>
  <c r="K33"/>
  <c r="L33"/>
  <c r="M33"/>
  <c r="N33"/>
  <c r="K34"/>
  <c r="L34"/>
  <c r="M34"/>
  <c r="N34"/>
  <c r="K35"/>
  <c r="L35"/>
  <c r="M35"/>
  <c r="N35"/>
  <c r="K36"/>
  <c r="L36"/>
  <c r="M36"/>
  <c r="N36"/>
  <c r="K37"/>
  <c r="L37"/>
  <c r="M37"/>
  <c r="N37"/>
  <c r="K38"/>
  <c r="L38"/>
  <c r="M38"/>
  <c r="N38"/>
  <c r="K39"/>
  <c r="L39"/>
  <c r="M39"/>
  <c r="N39"/>
  <c r="K40"/>
  <c r="L40"/>
  <c r="M40"/>
  <c r="N40"/>
  <c r="K41"/>
  <c r="L41"/>
  <c r="M41"/>
  <c r="N41"/>
  <c r="L3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K4"/>
  <c r="K5"/>
  <c r="K6"/>
  <c r="K7"/>
  <c r="K8"/>
  <c r="K9"/>
  <c r="K10"/>
  <c r="K11"/>
  <c r="K12"/>
  <c r="K13"/>
  <c r="K3"/>
</calcChain>
</file>

<file path=xl/sharedStrings.xml><?xml version="1.0" encoding="utf-8"?>
<sst xmlns="http://schemas.openxmlformats.org/spreadsheetml/2006/main" count="160" uniqueCount="60">
  <si>
    <t>V/I</t>
  </si>
  <si>
    <t>Thickness</t>
  </si>
  <si>
    <t>Thickness Units</t>
  </si>
  <si>
    <t>Current</t>
  </si>
  <si>
    <t>Parameter</t>
  </si>
  <si>
    <t>From</t>
  </si>
  <si>
    <t>To</t>
  </si>
  <si>
    <t>Factor</t>
  </si>
  <si>
    <t>A</t>
  </si>
  <si>
    <t>Voltage</t>
  </si>
  <si>
    <t>45.3 mA</t>
  </si>
  <si>
    <t>4.53 mA</t>
  </si>
  <si>
    <t>453 µA</t>
  </si>
  <si>
    <t>45.3 µA</t>
  </si>
  <si>
    <t>4.53 µA</t>
  </si>
  <si>
    <t>1 µA</t>
  </si>
  <si>
    <t>10 µA</t>
  </si>
  <si>
    <t>100 µA</t>
  </si>
  <si>
    <t>1 mA</t>
  </si>
  <si>
    <t>10 mA</t>
  </si>
  <si>
    <t>100 mA</t>
  </si>
  <si>
    <t>V</t>
  </si>
  <si>
    <t>10 V</t>
  </si>
  <si>
    <t>1 V</t>
  </si>
  <si>
    <t>100 mV</t>
  </si>
  <si>
    <t>10 mV</t>
  </si>
  <si>
    <t>cm</t>
  </si>
  <si>
    <t>µm</t>
  </si>
  <si>
    <t>mil</t>
  </si>
  <si>
    <t>Display Value</t>
  </si>
  <si>
    <t>nm</t>
  </si>
  <si>
    <t>Å</t>
  </si>
  <si>
    <t>inch</t>
  </si>
  <si>
    <t>Rs</t>
  </si>
  <si>
    <t>Bulk Rs</t>
  </si>
  <si>
    <t>Voltage Knob Selection</t>
  </si>
  <si>
    <t>Current Knob Selection</t>
  </si>
  <si>
    <t>Calculated Results</t>
  </si>
  <si>
    <t>Magne-tron 4pt Probe Calculator</t>
  </si>
  <si>
    <t>V/I (Ω)</t>
  </si>
  <si>
    <r>
      <t>Sheet Resistance (Ω/</t>
    </r>
    <r>
      <rPr>
        <b/>
        <sz val="14"/>
        <color theme="1"/>
        <rFont val="Wingdings"/>
        <charset val="2"/>
      </rPr>
      <t>¨</t>
    </r>
    <r>
      <rPr>
        <b/>
        <sz val="14"/>
        <color theme="1"/>
        <rFont val="Verdana"/>
        <family val="2"/>
      </rPr>
      <t>)</t>
    </r>
  </si>
  <si>
    <t>Enter the correct value in cells with this shading.</t>
  </si>
  <si>
    <t>Use the drop-down box to select the correct value in cells with this shading.</t>
  </si>
  <si>
    <t>Thickness (optional)</t>
  </si>
  <si>
    <t>Ω-cm</t>
  </si>
  <si>
    <t>Material</t>
  </si>
  <si>
    <t>Reference Information</t>
  </si>
  <si>
    <t>Ag</t>
  </si>
  <si>
    <t>Al</t>
  </si>
  <si>
    <t>Au</t>
  </si>
  <si>
    <t>Cr</t>
  </si>
  <si>
    <t>Cu</t>
  </si>
  <si>
    <t>Ir</t>
  </si>
  <si>
    <t>Mo</t>
  </si>
  <si>
    <t>Ni</t>
  </si>
  <si>
    <t>Pt</t>
  </si>
  <si>
    <t>Ta</t>
  </si>
  <si>
    <t>Ti</t>
  </si>
  <si>
    <t>W</t>
  </si>
  <si>
    <t>Bulk Resistivity @20°C 
(µΩ-cm)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</si>
</sst>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[White]General"/>
  </numFmts>
  <fonts count="1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Wingdings"/>
      <charset val="2"/>
    </font>
    <font>
      <b/>
      <sz val="14"/>
      <color theme="1"/>
      <name val="Verdana"/>
      <family val="2"/>
    </font>
    <font>
      <sz val="14"/>
      <name val="Calibri"/>
      <family val="2"/>
      <scheme val="minor"/>
    </font>
    <font>
      <sz val="12"/>
      <color rgb="FF3F3F76"/>
      <name val="Calibri"/>
      <family val="2"/>
      <scheme val="minor"/>
    </font>
    <font>
      <sz val="14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Console"/>
      <family val="3"/>
    </font>
    <font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7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4F2C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3" fillId="11" borderId="0" applyNumberFormat="0" applyBorder="0" applyAlignment="0" applyProtection="0"/>
  </cellStyleXfs>
  <cellXfs count="46">
    <xf numFmtId="0" fontId="0" fillId="0" borderId="0" xfId="0"/>
    <xf numFmtId="0" fontId="2" fillId="3" borderId="1" xfId="2"/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5" fillId="0" borderId="0" xfId="0" applyFont="1" applyAlignment="1"/>
    <xf numFmtId="0" fontId="8" fillId="0" borderId="0" xfId="0" applyFont="1" applyAlignment="1"/>
    <xf numFmtId="0" fontId="10" fillId="6" borderId="4" xfId="0" applyFont="1" applyFill="1" applyBorder="1" applyAlignment="1">
      <alignment horizontal="right"/>
    </xf>
    <xf numFmtId="0" fontId="0" fillId="6" borderId="5" xfId="0" applyFill="1" applyBorder="1"/>
    <xf numFmtId="0" fontId="0" fillId="7" borderId="5" xfId="0" applyFill="1" applyBorder="1"/>
    <xf numFmtId="0" fontId="10" fillId="7" borderId="4" xfId="0" applyFont="1" applyFill="1" applyBorder="1" applyAlignment="1">
      <alignment horizontal="right"/>
    </xf>
    <xf numFmtId="0" fontId="0" fillId="8" borderId="5" xfId="0" applyFill="1" applyBorder="1"/>
    <xf numFmtId="0" fontId="10" fillId="8" borderId="4" xfId="0" applyFont="1" applyFill="1" applyBorder="1" applyAlignment="1">
      <alignment horizontal="right"/>
    </xf>
    <xf numFmtId="0" fontId="12" fillId="3" borderId="1" xfId="2" applyFont="1" applyAlignment="1">
      <alignment vertical="center"/>
    </xf>
    <xf numFmtId="0" fontId="2" fillId="3" borderId="6" xfId="2" applyBorder="1"/>
    <xf numFmtId="0" fontId="2" fillId="3" borderId="7" xfId="2" applyBorder="1"/>
    <xf numFmtId="0" fontId="13" fillId="5" borderId="1" xfId="2" applyFont="1" applyFill="1" applyAlignment="1">
      <alignment horizontal="left" vertical="center"/>
    </xf>
    <xf numFmtId="0" fontId="12" fillId="5" borderId="1" xfId="2" applyFont="1" applyFill="1" applyAlignment="1">
      <alignment horizontal="left" vertical="center"/>
    </xf>
    <xf numFmtId="0" fontId="0" fillId="0" borderId="0" xfId="0" applyFill="1" applyBorder="1"/>
    <xf numFmtId="0" fontId="6" fillId="0" borderId="0" xfId="0" applyFont="1" applyFill="1" applyBorder="1" applyAlignment="1"/>
    <xf numFmtId="0" fontId="13" fillId="0" borderId="0" xfId="2" applyFont="1" applyFill="1" applyBorder="1"/>
    <xf numFmtId="0" fontId="13" fillId="5" borderId="1" xfId="2" applyFont="1" applyFill="1" applyAlignment="1" applyProtection="1">
      <alignment horizontal="right"/>
      <protection locked="0"/>
    </xf>
    <xf numFmtId="0" fontId="13" fillId="3" borderId="1" xfId="2" applyFont="1" applyProtection="1">
      <protection locked="0"/>
    </xf>
    <xf numFmtId="0" fontId="13" fillId="5" borderId="1" xfId="2" applyFont="1" applyFill="1" applyAlignment="1" applyProtection="1">
      <alignment horizontal="left"/>
      <protection locked="0"/>
    </xf>
    <xf numFmtId="0" fontId="0" fillId="0" borderId="0" xfId="0" applyProtection="1">
      <protection hidden="1"/>
    </xf>
    <xf numFmtId="0" fontId="4" fillId="4" borderId="0" xfId="3" applyFont="1" applyProtection="1"/>
    <xf numFmtId="0" fontId="0" fillId="0" borderId="0" xfId="0" applyProtection="1"/>
    <xf numFmtId="166" fontId="0" fillId="0" borderId="0" xfId="0" applyNumberFormat="1" applyProtection="1"/>
    <xf numFmtId="166" fontId="0" fillId="0" borderId="0" xfId="0" applyNumberFormat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65" fontId="0" fillId="0" borderId="0" xfId="0" applyNumberFormat="1" applyProtection="1">
      <protection hidden="1"/>
    </xf>
    <xf numFmtId="164" fontId="11" fillId="7" borderId="2" xfId="1" applyNumberFormat="1" applyFont="1" applyFill="1" applyBorder="1" applyProtection="1">
      <protection hidden="1"/>
    </xf>
    <xf numFmtId="164" fontId="11" fillId="8" borderId="2" xfId="1" applyNumberFormat="1" applyFont="1" applyFill="1" applyBorder="1" applyProtection="1">
      <protection hidden="1"/>
    </xf>
    <xf numFmtId="164" fontId="11" fillId="6" borderId="2" xfId="1" applyNumberFormat="1" applyFont="1" applyFill="1" applyBorder="1" applyProtection="1">
      <protection hidden="1"/>
    </xf>
    <xf numFmtId="0" fontId="15" fillId="10" borderId="8" xfId="5" applyFont="1" applyBorder="1" applyAlignment="1">
      <alignment horizontal="center"/>
    </xf>
    <xf numFmtId="2" fontId="15" fillId="10" borderId="9" xfId="5" applyNumberFormat="1" applyFont="1" applyBorder="1" applyAlignment="1">
      <alignment horizontal="right" indent="3"/>
    </xf>
    <xf numFmtId="0" fontId="15" fillId="9" borderId="8" xfId="4" applyFont="1" applyBorder="1" applyAlignment="1">
      <alignment horizontal="center"/>
    </xf>
    <xf numFmtId="2" fontId="15" fillId="9" borderId="9" xfId="4" applyNumberFormat="1" applyFont="1" applyBorder="1" applyAlignment="1">
      <alignment horizontal="right" indent="3"/>
    </xf>
    <xf numFmtId="0" fontId="15" fillId="9" borderId="10" xfId="4" applyFont="1" applyBorder="1" applyAlignment="1">
      <alignment horizontal="center"/>
    </xf>
    <xf numFmtId="2" fontId="15" fillId="9" borderId="11" xfId="4" applyNumberFormat="1" applyFont="1" applyBorder="1" applyAlignment="1">
      <alignment horizontal="right" indent="3"/>
    </xf>
    <xf numFmtId="0" fontId="16" fillId="9" borderId="12" xfId="4" applyFont="1" applyBorder="1" applyAlignment="1">
      <alignment horizontal="center"/>
    </xf>
    <xf numFmtId="0" fontId="16" fillId="9" borderId="13" xfId="4" applyFont="1" applyBorder="1" applyAlignment="1">
      <alignment horizontal="center" wrapText="1"/>
    </xf>
    <xf numFmtId="0" fontId="17" fillId="11" borderId="15" xfId="6" applyFont="1" applyBorder="1" applyAlignment="1">
      <alignment horizontal="centerContinuous"/>
    </xf>
    <xf numFmtId="0" fontId="18" fillId="11" borderId="14" xfId="6" applyFont="1" applyBorder="1" applyAlignment="1">
      <alignment horizontal="centerContinuous"/>
    </xf>
  </cellXfs>
  <cellStyles count="7">
    <cellStyle name="20% - Accent5" xfId="4" builtinId="46"/>
    <cellStyle name="40% - Accent5" xfId="5" builtinId="47"/>
    <cellStyle name="60% - Accent5" xfId="6" builtinId="48"/>
    <cellStyle name="Accent4" xfId="3" builtinId="41"/>
    <cellStyle name="Good" xfId="1" builtinId="26"/>
    <cellStyle name="Input" xfId="2" builtinId="20"/>
    <cellStyle name="Normal" xfId="0" builtinId="0"/>
  </cellStyles>
  <dxfs count="0"/>
  <tableStyles count="0" defaultTableStyle="TableStyleMedium9" defaultPivotStyle="PivotStyleLight16"/>
  <colors>
    <mruColors>
      <color rgb="FFC6EFCE"/>
      <color rgb="FF99FF99"/>
      <color rgb="FF00FF99"/>
      <color rgb="FFA4F2C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8"/>
  <sheetViews>
    <sheetView showGridLines="0" showRowColHeaders="0" tabSelected="1" workbookViewId="0">
      <selection activeCell="D8" sqref="D8"/>
    </sheetView>
  </sheetViews>
  <sheetFormatPr defaultRowHeight="15"/>
  <cols>
    <col min="1" max="1" width="15.140625" customWidth="1"/>
    <col min="2" max="2" width="8.5703125" customWidth="1"/>
    <col min="3" max="3" width="31.85546875" bestFit="1" customWidth="1"/>
    <col min="4" max="4" width="14.85546875" customWidth="1"/>
    <col min="5" max="5" width="16" bestFit="1" customWidth="1"/>
    <col min="6" max="6" width="10.5703125" customWidth="1"/>
    <col min="7" max="7" width="11" customWidth="1"/>
    <col min="8" max="8" width="15.42578125" customWidth="1"/>
    <col min="9" max="9" width="14.7109375" customWidth="1"/>
    <col min="10" max="10" width="10.42578125" customWidth="1"/>
  </cols>
  <sheetData>
    <row r="1" spans="2:9" ht="31.5">
      <c r="B1" s="4" t="s">
        <v>38</v>
      </c>
    </row>
    <row r="3" spans="2:9" ht="20.25" customHeight="1" thickBot="1">
      <c r="B3" s="17" t="s">
        <v>42</v>
      </c>
      <c r="C3" s="16"/>
      <c r="D3" s="16"/>
      <c r="E3" s="16"/>
    </row>
    <row r="4" spans="2:9" ht="20.25" customHeight="1" thickBot="1">
      <c r="B4" s="13" t="s">
        <v>41</v>
      </c>
      <c r="C4" s="1"/>
      <c r="D4" s="14"/>
      <c r="E4" s="15"/>
      <c r="H4" s="45" t="s">
        <v>46</v>
      </c>
      <c r="I4" s="44"/>
    </row>
    <row r="5" spans="2:9" ht="75">
      <c r="H5" s="42" t="s">
        <v>45</v>
      </c>
      <c r="I5" s="43" t="s">
        <v>59</v>
      </c>
    </row>
    <row r="6" spans="2:9">
      <c r="H6" s="36" t="s">
        <v>47</v>
      </c>
      <c r="I6" s="37">
        <v>1.63</v>
      </c>
    </row>
    <row r="7" spans="2:9">
      <c r="C7" s="2"/>
      <c r="H7" s="36" t="s">
        <v>48</v>
      </c>
      <c r="I7" s="37">
        <v>2.65</v>
      </c>
    </row>
    <row r="8" spans="2:9" ht="18.75">
      <c r="C8" s="3" t="s">
        <v>35</v>
      </c>
      <c r="D8" s="21"/>
      <c r="H8" s="38" t="s">
        <v>49</v>
      </c>
      <c r="I8" s="39">
        <v>2.2000000000000002</v>
      </c>
    </row>
    <row r="9" spans="2:9" ht="18.75">
      <c r="C9" s="3" t="s">
        <v>36</v>
      </c>
      <c r="D9" s="21"/>
      <c r="H9" s="38" t="s">
        <v>50</v>
      </c>
      <c r="I9" s="39">
        <v>13.2</v>
      </c>
    </row>
    <row r="10" spans="2:9" ht="18.75">
      <c r="C10" s="3" t="s">
        <v>29</v>
      </c>
      <c r="D10" s="22"/>
      <c r="E10" s="5" t="s">
        <v>2</v>
      </c>
      <c r="H10" s="36" t="s">
        <v>51</v>
      </c>
      <c r="I10" s="37">
        <v>1.69</v>
      </c>
    </row>
    <row r="11" spans="2:9" ht="18.75">
      <c r="C11" s="3" t="s">
        <v>43</v>
      </c>
      <c r="D11" s="22"/>
      <c r="E11" s="23"/>
      <c r="H11" s="36" t="s">
        <v>52</v>
      </c>
      <c r="I11" s="37">
        <v>5.0999999999999996</v>
      </c>
    </row>
    <row r="12" spans="2:9" s="18" customFormat="1" ht="18.75">
      <c r="C12" s="19"/>
      <c r="D12" s="20"/>
      <c r="E12" s="20"/>
      <c r="H12" s="38" t="s">
        <v>53</v>
      </c>
      <c r="I12" s="39">
        <v>5.7</v>
      </c>
    </row>
    <row r="13" spans="2:9" s="18" customFormat="1" ht="18.75">
      <c r="C13" s="19"/>
      <c r="D13" s="20"/>
      <c r="E13" s="20"/>
      <c r="H13" s="38" t="s">
        <v>54</v>
      </c>
      <c r="I13" s="39">
        <v>6.9</v>
      </c>
    </row>
    <row r="14" spans="2:9" ht="18.75" customHeight="1">
      <c r="C14" s="6" t="s">
        <v>37</v>
      </c>
      <c r="H14" s="36" t="s">
        <v>55</v>
      </c>
      <c r="I14" s="37">
        <v>10.58</v>
      </c>
    </row>
    <row r="15" spans="2:9" ht="18.75">
      <c r="B15" s="9"/>
      <c r="C15" s="10" t="s">
        <v>39</v>
      </c>
      <c r="D15" s="33" t="str">
        <f>IF(COUNTBLANK(D8:D10)&gt;0,"",D10*VLOOKUP(D8,VoltageFactors,3,FALSE)/VLOOKUP(D9,CurrentFactors,3,FALSE))</f>
        <v/>
      </c>
      <c r="H15" s="36" t="s">
        <v>56</v>
      </c>
      <c r="I15" s="37">
        <v>13.5</v>
      </c>
    </row>
    <row r="16" spans="2:9" ht="18.75">
      <c r="B16" s="11"/>
      <c r="C16" s="12" t="s">
        <v>40</v>
      </c>
      <c r="D16" s="34" t="str">
        <f>IF(COUNTBLANK(D8:D10)&gt;0,"",4.53*D10*VLOOKUP(D8,VoltageFactors,3,FALSE)/VLOOKUP(D9,CurrentFactors,3,FALSE))</f>
        <v/>
      </c>
      <c r="H16" s="38" t="s">
        <v>57</v>
      </c>
      <c r="I16" s="39">
        <v>54</v>
      </c>
    </row>
    <row r="17" spans="2:9" ht="19.5" thickBot="1">
      <c r="B17" s="8"/>
      <c r="C17" s="7" t="str">
        <f>CONCATENATE("Bulk Resistivity (", E17,")")</f>
        <v>Bulk Resistivity (Ω-cm)</v>
      </c>
      <c r="D17" s="35" t="str">
        <f>IF(COUNTBLANK(D8:D10)+COUNTBLANK(D11:E11)&gt;0,"",D16*D11*VLOOKUP(E11,ThicknessFactors,3,FALSE)*IF(E17="Ω-cm",1,IF(E17="mΩ-cm",1000,IF(E17="µΩ-cm",1000000,1000000000))))</f>
        <v/>
      </c>
      <c r="E17" s="23" t="s">
        <v>44</v>
      </c>
      <c r="H17" s="40" t="s">
        <v>58</v>
      </c>
      <c r="I17" s="41">
        <v>5.4</v>
      </c>
    </row>
    <row r="18" spans="2:9">
      <c r="C18" s="2"/>
    </row>
  </sheetData>
  <sheetProtection password="F2B0" sheet="1" objects="1" scenarios="1" selectLockedCells="1"/>
  <dataValidations count="4">
    <dataValidation type="list" allowBlank="1" showInputMessage="1" showErrorMessage="1" sqref="E11:E13">
      <formula1>Thickness</formula1>
    </dataValidation>
    <dataValidation type="list" allowBlank="1" showInputMessage="1" showErrorMessage="1" sqref="D9">
      <formula1>Current</formula1>
    </dataValidation>
    <dataValidation type="list" allowBlank="1" showInputMessage="1" showErrorMessage="1" sqref="D8">
      <formula1>Voltage</formula1>
    </dataValidation>
    <dataValidation type="list" showInputMessage="1" showErrorMessage="1" sqref="E17">
      <formula1>"Ω-cm,mΩ-cm,µΩ-cm,nΩ-cm"</formula1>
    </dataValidation>
  </dataValidations>
  <pageMargins left="0.7" right="0.7" top="0.75" bottom="0.75" header="0.3" footer="0.3"/>
  <pageSetup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RowHeight="15"/>
  <cols>
    <col min="1" max="1" width="11.28515625" style="26" bestFit="1" customWidth="1"/>
    <col min="2" max="3" width="9.140625" style="26"/>
    <col min="4" max="4" width="12" style="26" bestFit="1" customWidth="1"/>
    <col min="5" max="16384" width="9.140625" style="26"/>
  </cols>
  <sheetData>
    <row r="1" spans="1:4" ht="15.75">
      <c r="A1" s="25" t="s">
        <v>4</v>
      </c>
      <c r="B1" s="25" t="s">
        <v>5</v>
      </c>
      <c r="C1" s="25" t="s">
        <v>6</v>
      </c>
      <c r="D1" s="25" t="s">
        <v>7</v>
      </c>
    </row>
    <row r="2" spans="1:4">
      <c r="A2" s="27" t="s">
        <v>3</v>
      </c>
      <c r="B2" s="27" t="s">
        <v>10</v>
      </c>
      <c r="C2" s="27" t="s">
        <v>8</v>
      </c>
      <c r="D2" s="27">
        <v>4.5324000000000003E-2</v>
      </c>
    </row>
    <row r="3" spans="1:4">
      <c r="A3" s="27" t="s">
        <v>3</v>
      </c>
      <c r="B3" s="27" t="s">
        <v>11</v>
      </c>
      <c r="C3" s="27" t="s">
        <v>8</v>
      </c>
      <c r="D3" s="27">
        <v>4.5323999999999998E-3</v>
      </c>
    </row>
    <row r="4" spans="1:4">
      <c r="A4" s="27" t="s">
        <v>3</v>
      </c>
      <c r="B4" s="27" t="s">
        <v>12</v>
      </c>
      <c r="C4" s="27" t="s">
        <v>8</v>
      </c>
      <c r="D4" s="27">
        <v>4.5323999999999999E-4</v>
      </c>
    </row>
    <row r="5" spans="1:4">
      <c r="A5" s="27" t="s">
        <v>3</v>
      </c>
      <c r="B5" s="27" t="s">
        <v>13</v>
      </c>
      <c r="C5" s="27" t="s">
        <v>8</v>
      </c>
      <c r="D5" s="27">
        <v>4.5324000000000002E-5</v>
      </c>
    </row>
    <row r="6" spans="1:4">
      <c r="A6" s="27" t="s">
        <v>3</v>
      </c>
      <c r="B6" s="27" t="s">
        <v>14</v>
      </c>
      <c r="C6" s="27" t="s">
        <v>8</v>
      </c>
      <c r="D6" s="27">
        <v>4.5324E-6</v>
      </c>
    </row>
    <row r="7" spans="1:4">
      <c r="A7" s="27" t="s">
        <v>3</v>
      </c>
      <c r="B7" s="27" t="s">
        <v>15</v>
      </c>
      <c r="C7" s="27" t="s">
        <v>8</v>
      </c>
      <c r="D7" s="27">
        <v>9.9999999999999995E-7</v>
      </c>
    </row>
    <row r="8" spans="1:4">
      <c r="A8" s="27" t="s">
        <v>3</v>
      </c>
      <c r="B8" s="27" t="s">
        <v>16</v>
      </c>
      <c r="C8" s="27" t="s">
        <v>8</v>
      </c>
      <c r="D8" s="27">
        <v>1.0000000000000001E-5</v>
      </c>
    </row>
    <row r="9" spans="1:4">
      <c r="A9" s="28" t="s">
        <v>3</v>
      </c>
      <c r="B9" s="28" t="s">
        <v>17</v>
      </c>
      <c r="C9" s="28" t="s">
        <v>8</v>
      </c>
      <c r="D9" s="28">
        <v>1E-4</v>
      </c>
    </row>
    <row r="10" spans="1:4">
      <c r="A10" s="28" t="s">
        <v>3</v>
      </c>
      <c r="B10" s="28" t="s">
        <v>18</v>
      </c>
      <c r="C10" s="28" t="s">
        <v>8</v>
      </c>
      <c r="D10" s="28">
        <v>1E-3</v>
      </c>
    </row>
    <row r="11" spans="1:4">
      <c r="A11" s="28" t="s">
        <v>3</v>
      </c>
      <c r="B11" s="28" t="s">
        <v>19</v>
      </c>
      <c r="C11" s="28" t="s">
        <v>8</v>
      </c>
      <c r="D11" s="28">
        <v>0.01</v>
      </c>
    </row>
    <row r="12" spans="1:4">
      <c r="A12" s="28" t="s">
        <v>3</v>
      </c>
      <c r="B12" s="28" t="s">
        <v>20</v>
      </c>
      <c r="C12" s="28" t="s">
        <v>8</v>
      </c>
      <c r="D12" s="28">
        <v>0.1</v>
      </c>
    </row>
    <row r="13" spans="1:4">
      <c r="A13" s="28" t="s">
        <v>9</v>
      </c>
      <c r="B13" s="28" t="s">
        <v>22</v>
      </c>
      <c r="C13" s="28" t="s">
        <v>21</v>
      </c>
      <c r="D13" s="28">
        <v>1</v>
      </c>
    </row>
    <row r="14" spans="1:4">
      <c r="A14" s="28" t="s">
        <v>9</v>
      </c>
      <c r="B14" s="28" t="s">
        <v>23</v>
      </c>
      <c r="C14" s="28" t="s">
        <v>21</v>
      </c>
      <c r="D14" s="28">
        <v>1</v>
      </c>
    </row>
    <row r="15" spans="1:4">
      <c r="A15" s="28" t="s">
        <v>9</v>
      </c>
      <c r="B15" s="28" t="s">
        <v>24</v>
      </c>
      <c r="C15" s="28" t="s">
        <v>21</v>
      </c>
      <c r="D15" s="28">
        <v>1E-3</v>
      </c>
    </row>
    <row r="16" spans="1:4">
      <c r="A16" s="27" t="s">
        <v>9</v>
      </c>
      <c r="B16" s="27" t="s">
        <v>25</v>
      </c>
      <c r="C16" s="27" t="s">
        <v>21</v>
      </c>
      <c r="D16" s="27">
        <v>1E-3</v>
      </c>
    </row>
    <row r="17" spans="1:4">
      <c r="A17" s="27" t="s">
        <v>1</v>
      </c>
      <c r="B17" s="27" t="s">
        <v>27</v>
      </c>
      <c r="C17" s="27" t="s">
        <v>26</v>
      </c>
      <c r="D17" s="27">
        <v>1E-4</v>
      </c>
    </row>
    <row r="18" spans="1:4">
      <c r="A18" s="27" t="s">
        <v>1</v>
      </c>
      <c r="B18" s="27" t="s">
        <v>30</v>
      </c>
      <c r="C18" s="27" t="s">
        <v>26</v>
      </c>
      <c r="D18" s="27">
        <v>9.9999999999999995E-8</v>
      </c>
    </row>
    <row r="19" spans="1:4">
      <c r="A19" s="27" t="s">
        <v>1</v>
      </c>
      <c r="B19" s="27" t="s">
        <v>31</v>
      </c>
      <c r="C19" s="27" t="s">
        <v>26</v>
      </c>
      <c r="D19" s="27">
        <v>1E-8</v>
      </c>
    </row>
    <row r="20" spans="1:4">
      <c r="A20" s="27" t="s">
        <v>1</v>
      </c>
      <c r="B20" s="27" t="s">
        <v>26</v>
      </c>
      <c r="C20" s="27" t="s">
        <v>26</v>
      </c>
      <c r="D20" s="27">
        <v>1</v>
      </c>
    </row>
    <row r="21" spans="1:4">
      <c r="A21" s="27" t="s">
        <v>1</v>
      </c>
      <c r="B21" s="27" t="s">
        <v>32</v>
      </c>
      <c r="C21" s="27" t="s">
        <v>26</v>
      </c>
      <c r="D21" s="27">
        <v>2.54</v>
      </c>
    </row>
    <row r="22" spans="1:4">
      <c r="A22" s="27" t="s">
        <v>1</v>
      </c>
      <c r="B22" s="27" t="s">
        <v>28</v>
      </c>
      <c r="C22" s="27" t="s">
        <v>26</v>
      </c>
      <c r="D22" s="27">
        <v>2.5400000000000002E-3</v>
      </c>
    </row>
  </sheetData>
  <sheetProtection password="8A4C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1"/>
  <sheetViews>
    <sheetView workbookViewId="0"/>
  </sheetViews>
  <sheetFormatPr defaultRowHeight="15"/>
  <cols>
    <col min="1" max="9" width="12.7109375" style="24" customWidth="1"/>
    <col min="10" max="10" width="9.140625" style="24"/>
    <col min="11" max="14" width="6.85546875" style="24" customWidth="1"/>
    <col min="15" max="15" width="3.140625" style="24" customWidth="1"/>
    <col min="16" max="19" width="7.7109375" style="24" customWidth="1"/>
    <col min="20" max="20" width="3.5703125" style="24" customWidth="1"/>
    <col min="21" max="24" width="6.7109375" style="24" customWidth="1"/>
    <col min="25" max="25" width="6.5703125" style="24" customWidth="1"/>
    <col min="26" max="29" width="6.28515625" style="24" customWidth="1"/>
    <col min="30" max="30" width="4" style="24" customWidth="1"/>
    <col min="31" max="34" width="6.28515625" style="24" customWidth="1"/>
    <col min="35" max="35" width="3.28515625" style="24" customWidth="1"/>
    <col min="36" max="39" width="6.28515625" style="24" customWidth="1"/>
    <col min="40" max="16384" width="9.140625" style="24"/>
  </cols>
  <sheetData>
    <row r="1" spans="1:39" ht="19.5" customHeight="1">
      <c r="A1" s="24" t="s">
        <v>1</v>
      </c>
    </row>
    <row r="2" spans="1:39" ht="19.5" customHeight="1">
      <c r="B2" s="29" t="s">
        <v>22</v>
      </c>
      <c r="C2" s="29" t="s">
        <v>23</v>
      </c>
      <c r="D2" s="29" t="s">
        <v>24</v>
      </c>
      <c r="E2" s="30" t="s">
        <v>25</v>
      </c>
      <c r="F2" s="31" t="s">
        <v>22</v>
      </c>
      <c r="G2" s="29" t="s">
        <v>23</v>
      </c>
      <c r="H2" s="29" t="s">
        <v>24</v>
      </c>
      <c r="I2" s="29" t="s">
        <v>25</v>
      </c>
      <c r="K2" s="24" t="s">
        <v>0</v>
      </c>
      <c r="P2" s="24" t="s">
        <v>33</v>
      </c>
      <c r="U2" s="24" t="s">
        <v>34</v>
      </c>
      <c r="Z2" s="24" t="s">
        <v>0</v>
      </c>
      <c r="AE2" s="24" t="s">
        <v>33</v>
      </c>
      <c r="AJ2" s="24" t="s">
        <v>34</v>
      </c>
    </row>
    <row r="3" spans="1:39" ht="19.5" customHeight="1">
      <c r="A3" s="29" t="s">
        <v>10</v>
      </c>
      <c r="B3" s="29"/>
      <c r="C3" s="29"/>
      <c r="D3" s="29"/>
      <c r="E3" s="30"/>
      <c r="F3" s="31"/>
      <c r="G3" s="29"/>
      <c r="H3" s="29"/>
      <c r="I3" s="29"/>
      <c r="K3" s="32" t="str">
        <f t="shared" ref="K3:K13" si="0">IF(ISNUMBER(B3),B3*VLOOKUP(B$2,VoltageFactors,3,FALSE)/VLOOKUP($A3,CurrentFactors,3,FALSE),"")</f>
        <v/>
      </c>
      <c r="L3" s="32" t="str">
        <f t="shared" ref="L3:L13" si="1">IF(ISNUMBER(C3),C3*VLOOKUP(C$2,VoltageFactors,3,FALSE)/VLOOKUP($A3,CurrentFactors,3,FALSE),"")</f>
        <v/>
      </c>
      <c r="M3" s="32" t="str">
        <f t="shared" ref="M3:M13" si="2">IF(ISNUMBER(D3),D3*VLOOKUP(D$2,VoltageFactors,3,FALSE)/VLOOKUP($A3,CurrentFactors,3,FALSE),"")</f>
        <v/>
      </c>
      <c r="N3" s="32" t="str">
        <f t="shared" ref="N3:N13" si="3">IF(ISNUMBER(E3),E3*VLOOKUP(E$2,VoltageFactors,3,FALSE)/VLOOKUP($A3,CurrentFactors,3,FALSE),"")</f>
        <v/>
      </c>
      <c r="P3" s="32" t="str">
        <f t="shared" ref="P3:P13" si="4">IF(ISNUMBER(B3),4.53*B3*VLOOKUP(B$2,VoltageFactors,3,FALSE)/VLOOKUP($A3,CurrentFactors,3,FALSE),"")</f>
        <v/>
      </c>
      <c r="Q3" s="32" t="str">
        <f t="shared" ref="Q3:Q13" si="5">IF(ISNUMBER(C3),4.53*C3*VLOOKUP(C$2,VoltageFactors,3,FALSE)/VLOOKUP($A3,CurrentFactors,3,FALSE),"")</f>
        <v/>
      </c>
      <c r="R3" s="32" t="str">
        <f t="shared" ref="R3:R13" si="6">IF(ISNUMBER(D3),4.53*D3*VLOOKUP(D$2,VoltageFactors,3,FALSE)/VLOOKUP($A3,CurrentFactors,3,FALSE),"")</f>
        <v/>
      </c>
      <c r="S3" s="32" t="str">
        <f t="shared" ref="S3:S13" si="7">IF(ISNUMBER(E3),4.53*E3*VLOOKUP(E$2,VoltageFactors,3,FALSE)/VLOOKUP($A3,CurrentFactors,3,FALSE),"")</f>
        <v/>
      </c>
      <c r="U3" s="32" t="str">
        <f t="shared" ref="U3:U13" si="8">IF(AND(ISNUMBER(P3),ISNUMBER($B$1)),P3*$B$1*VLOOKUP($C$1,ThicknessFactors,3,FALSE),"")</f>
        <v/>
      </c>
      <c r="V3" s="32" t="str">
        <f t="shared" ref="V3:V13" si="9">IF(AND(ISNUMBER(Q3),ISNUMBER($B$1)),Q3*$B$1*VLOOKUP($C$1,ThicknessFactors,3,FALSE),"")</f>
        <v/>
      </c>
      <c r="W3" s="32" t="str">
        <f t="shared" ref="W3:W13" si="10">IF(AND(ISNUMBER(R3),ISNUMBER($B$1)),R3*$B$1*VLOOKUP($C$1,ThicknessFactors,3,FALSE),"")</f>
        <v/>
      </c>
      <c r="X3" s="32" t="str">
        <f t="shared" ref="X3:X13" si="11">IF(AND(ISNUMBER(S3),ISNUMBER($B$1)),S3*$B$1*VLOOKUP($C$1,ThicknessFactors,3,FALSE),"")</f>
        <v/>
      </c>
      <c r="Y3" s="32"/>
      <c r="Z3" s="32" t="str">
        <f t="shared" ref="Z3:Z13" si="12">IF(ISNUMBER(F3),F3*VLOOKUP(F$2,VoltageFactors,3,FALSE)/VLOOKUP($A3,CurrentFactors,3,FALSE),"")</f>
        <v/>
      </c>
      <c r="AA3" s="32" t="str">
        <f t="shared" ref="AA3:AA13" si="13">IF(ISNUMBER(G3),G3*VLOOKUP(G$2,VoltageFactors,3,FALSE)/VLOOKUP($A3,CurrentFactors,3,FALSE),"")</f>
        <v/>
      </c>
      <c r="AB3" s="32" t="str">
        <f t="shared" ref="AB3:AB13" si="14">IF(ISNUMBER(H3),H3*VLOOKUP(H$2,VoltageFactors,3,FALSE)/VLOOKUP($A3,CurrentFactors,3,FALSE),"")</f>
        <v/>
      </c>
      <c r="AC3" s="32" t="str">
        <f t="shared" ref="AC3:AC13" si="15">IF(ISNUMBER(I3),I3*VLOOKUP(I$2,VoltageFactors,3,FALSE)/VLOOKUP($A3,CurrentFactors,3,FALSE),"")</f>
        <v/>
      </c>
      <c r="AE3" s="32" t="str">
        <f t="shared" ref="AE3:AE13" si="16">IF(ISNUMBER(F3),4.53*F3*VLOOKUP(F$2,VoltageFactors,3,FALSE)/VLOOKUP($A3,CurrentFactors,3,FALSE),"")</f>
        <v/>
      </c>
      <c r="AF3" s="32" t="str">
        <f t="shared" ref="AF3:AF13" si="17">IF(ISNUMBER(G3),4.53*G3*VLOOKUP(G$2,VoltageFactors,3,FALSE)/VLOOKUP($A3,CurrentFactors,3,FALSE),"")</f>
        <v/>
      </c>
      <c r="AG3" s="32" t="str">
        <f t="shared" ref="AG3:AG13" si="18">IF(ISNUMBER(H3),4.53*H3*VLOOKUP(H$2,VoltageFactors,3,FALSE)/VLOOKUP($A3,CurrentFactors,3,FALSE),"")</f>
        <v/>
      </c>
      <c r="AH3" s="32" t="str">
        <f t="shared" ref="AH3:AH13" si="19">IF(ISNUMBER(I3),4.53*I3*VLOOKUP(I$2,VoltageFactors,3,FALSE)/VLOOKUP($A3,CurrentFactors,3,FALSE),"")</f>
        <v/>
      </c>
      <c r="AJ3" s="32" t="str">
        <f t="shared" ref="AJ3:AJ13" si="20">IF(AND(ISNUMBER(AE3),ISNUMBER($F$1)),AE3*$B$1*VLOOKUP($G$1,ThicknessFactors,3,FALSE),"")</f>
        <v/>
      </c>
      <c r="AK3" s="32" t="str">
        <f t="shared" ref="AK3:AK13" si="21">IF(AND(ISNUMBER(AF3),ISNUMBER($F$1)),AF3*$B$1*VLOOKUP($G$1,ThicknessFactors,3,FALSE),"")</f>
        <v/>
      </c>
      <c r="AL3" s="32" t="str">
        <f t="shared" ref="AL3:AL13" si="22">IF(AND(ISNUMBER(AG3),ISNUMBER($F$1)),AG3*$B$1*VLOOKUP($G$1,ThicknessFactors,3,FALSE),"")</f>
        <v/>
      </c>
      <c r="AM3" s="32" t="str">
        <f t="shared" ref="AM3:AM13" si="23">IF(AND(ISNUMBER(AH3),ISNUMBER($F$1)),AH3*$B$1*VLOOKUP($G$1,ThicknessFactors,3,FALSE),"")</f>
        <v/>
      </c>
    </row>
    <row r="4" spans="1:39" ht="19.5" customHeight="1">
      <c r="A4" s="29" t="s">
        <v>11</v>
      </c>
      <c r="B4" s="29"/>
      <c r="C4" s="29"/>
      <c r="D4" s="29"/>
      <c r="E4" s="30"/>
      <c r="F4" s="31"/>
      <c r="G4" s="29"/>
      <c r="H4" s="29"/>
      <c r="I4" s="29"/>
      <c r="K4" s="32" t="str">
        <f t="shared" si="0"/>
        <v/>
      </c>
      <c r="L4" s="32" t="str">
        <f t="shared" si="1"/>
        <v/>
      </c>
      <c r="M4" s="32" t="str">
        <f t="shared" si="2"/>
        <v/>
      </c>
      <c r="N4" s="32" t="str">
        <f t="shared" si="3"/>
        <v/>
      </c>
      <c r="P4" s="32" t="str">
        <f t="shared" si="4"/>
        <v/>
      </c>
      <c r="Q4" s="32" t="str">
        <f t="shared" si="5"/>
        <v/>
      </c>
      <c r="R4" s="32" t="str">
        <f t="shared" si="6"/>
        <v/>
      </c>
      <c r="S4" s="32" t="str">
        <f t="shared" si="7"/>
        <v/>
      </c>
      <c r="U4" s="32" t="str">
        <f t="shared" si="8"/>
        <v/>
      </c>
      <c r="V4" s="32" t="str">
        <f t="shared" si="9"/>
        <v/>
      </c>
      <c r="W4" s="32" t="str">
        <f t="shared" si="10"/>
        <v/>
      </c>
      <c r="X4" s="32" t="str">
        <f t="shared" si="11"/>
        <v/>
      </c>
      <c r="Z4" s="32" t="str">
        <f t="shared" si="12"/>
        <v/>
      </c>
      <c r="AA4" s="32" t="str">
        <f t="shared" si="13"/>
        <v/>
      </c>
      <c r="AB4" s="32" t="str">
        <f t="shared" si="14"/>
        <v/>
      </c>
      <c r="AC4" s="32" t="str">
        <f t="shared" si="15"/>
        <v/>
      </c>
      <c r="AE4" s="32" t="str">
        <f t="shared" si="16"/>
        <v/>
      </c>
      <c r="AF4" s="32" t="str">
        <f t="shared" si="17"/>
        <v/>
      </c>
      <c r="AG4" s="32" t="str">
        <f t="shared" si="18"/>
        <v/>
      </c>
      <c r="AH4" s="32" t="str">
        <f t="shared" si="19"/>
        <v/>
      </c>
      <c r="AJ4" s="32" t="str">
        <f t="shared" si="20"/>
        <v/>
      </c>
      <c r="AK4" s="32" t="str">
        <f t="shared" si="21"/>
        <v/>
      </c>
      <c r="AL4" s="32" t="str">
        <f t="shared" si="22"/>
        <v/>
      </c>
      <c r="AM4" s="32" t="str">
        <f t="shared" si="23"/>
        <v/>
      </c>
    </row>
    <row r="5" spans="1:39" ht="19.5" customHeight="1">
      <c r="A5" s="29" t="s">
        <v>12</v>
      </c>
      <c r="B5" s="29"/>
      <c r="C5" s="29"/>
      <c r="D5" s="29"/>
      <c r="E5" s="30"/>
      <c r="F5" s="31"/>
      <c r="G5" s="29"/>
      <c r="H5" s="29"/>
      <c r="I5" s="29"/>
      <c r="K5" s="32" t="str">
        <f t="shared" si="0"/>
        <v/>
      </c>
      <c r="L5" s="32" t="str">
        <f t="shared" si="1"/>
        <v/>
      </c>
      <c r="M5" s="32" t="str">
        <f t="shared" si="2"/>
        <v/>
      </c>
      <c r="N5" s="32" t="str">
        <f t="shared" si="3"/>
        <v/>
      </c>
      <c r="P5" s="32" t="str">
        <f t="shared" si="4"/>
        <v/>
      </c>
      <c r="Q5" s="32" t="str">
        <f t="shared" si="5"/>
        <v/>
      </c>
      <c r="R5" s="32" t="str">
        <f t="shared" si="6"/>
        <v/>
      </c>
      <c r="S5" s="32" t="str">
        <f t="shared" si="7"/>
        <v/>
      </c>
      <c r="U5" s="32" t="str">
        <f t="shared" si="8"/>
        <v/>
      </c>
      <c r="V5" s="32" t="str">
        <f t="shared" si="9"/>
        <v/>
      </c>
      <c r="W5" s="32" t="str">
        <f t="shared" si="10"/>
        <v/>
      </c>
      <c r="X5" s="32" t="str">
        <f t="shared" si="11"/>
        <v/>
      </c>
      <c r="Z5" s="32" t="str">
        <f t="shared" si="12"/>
        <v/>
      </c>
      <c r="AA5" s="32" t="str">
        <f t="shared" si="13"/>
        <v/>
      </c>
      <c r="AB5" s="32" t="str">
        <f t="shared" si="14"/>
        <v/>
      </c>
      <c r="AC5" s="32" t="str">
        <f t="shared" si="15"/>
        <v/>
      </c>
      <c r="AE5" s="32" t="str">
        <f t="shared" si="16"/>
        <v/>
      </c>
      <c r="AF5" s="32" t="str">
        <f t="shared" si="17"/>
        <v/>
      </c>
      <c r="AG5" s="32" t="str">
        <f t="shared" si="18"/>
        <v/>
      </c>
      <c r="AH5" s="32" t="str">
        <f t="shared" si="19"/>
        <v/>
      </c>
      <c r="AJ5" s="32" t="str">
        <f t="shared" si="20"/>
        <v/>
      </c>
      <c r="AK5" s="32" t="str">
        <f t="shared" si="21"/>
        <v/>
      </c>
      <c r="AL5" s="32" t="str">
        <f t="shared" si="22"/>
        <v/>
      </c>
      <c r="AM5" s="32" t="str">
        <f t="shared" si="23"/>
        <v/>
      </c>
    </row>
    <row r="6" spans="1:39" ht="19.5" customHeight="1">
      <c r="A6" s="29" t="s">
        <v>13</v>
      </c>
      <c r="B6" s="29"/>
      <c r="C6" s="29"/>
      <c r="D6" s="29"/>
      <c r="E6" s="30"/>
      <c r="F6" s="31"/>
      <c r="G6" s="29"/>
      <c r="H6" s="29"/>
      <c r="I6" s="29"/>
      <c r="K6" s="32" t="str">
        <f t="shared" si="0"/>
        <v/>
      </c>
      <c r="L6" s="32" t="str">
        <f t="shared" si="1"/>
        <v/>
      </c>
      <c r="M6" s="32" t="str">
        <f t="shared" si="2"/>
        <v/>
      </c>
      <c r="N6" s="32" t="str">
        <f t="shared" si="3"/>
        <v/>
      </c>
      <c r="P6" s="32" t="str">
        <f t="shared" si="4"/>
        <v/>
      </c>
      <c r="Q6" s="32" t="str">
        <f t="shared" si="5"/>
        <v/>
      </c>
      <c r="R6" s="32" t="str">
        <f t="shared" si="6"/>
        <v/>
      </c>
      <c r="S6" s="32" t="str">
        <f t="shared" si="7"/>
        <v/>
      </c>
      <c r="U6" s="32" t="str">
        <f t="shared" si="8"/>
        <v/>
      </c>
      <c r="V6" s="32" t="str">
        <f t="shared" si="9"/>
        <v/>
      </c>
      <c r="W6" s="32" t="str">
        <f t="shared" si="10"/>
        <v/>
      </c>
      <c r="X6" s="32" t="str">
        <f t="shared" si="11"/>
        <v/>
      </c>
      <c r="Z6" s="32" t="str">
        <f t="shared" si="12"/>
        <v/>
      </c>
      <c r="AA6" s="32" t="str">
        <f t="shared" si="13"/>
        <v/>
      </c>
      <c r="AB6" s="32" t="str">
        <f t="shared" si="14"/>
        <v/>
      </c>
      <c r="AC6" s="32" t="str">
        <f t="shared" si="15"/>
        <v/>
      </c>
      <c r="AE6" s="32" t="str">
        <f t="shared" si="16"/>
        <v/>
      </c>
      <c r="AF6" s="32" t="str">
        <f t="shared" si="17"/>
        <v/>
      </c>
      <c r="AG6" s="32" t="str">
        <f t="shared" si="18"/>
        <v/>
      </c>
      <c r="AH6" s="32" t="str">
        <f t="shared" si="19"/>
        <v/>
      </c>
      <c r="AJ6" s="32" t="str">
        <f t="shared" si="20"/>
        <v/>
      </c>
      <c r="AK6" s="32" t="str">
        <f t="shared" si="21"/>
        <v/>
      </c>
      <c r="AL6" s="32" t="str">
        <f t="shared" si="22"/>
        <v/>
      </c>
      <c r="AM6" s="32" t="str">
        <f t="shared" si="23"/>
        <v/>
      </c>
    </row>
    <row r="7" spans="1:39" ht="19.5" customHeight="1">
      <c r="A7" s="29" t="s">
        <v>14</v>
      </c>
      <c r="B7" s="29"/>
      <c r="C7" s="29"/>
      <c r="D7" s="29"/>
      <c r="E7" s="30"/>
      <c r="F7" s="31"/>
      <c r="G7" s="29"/>
      <c r="H7" s="29"/>
      <c r="I7" s="29"/>
      <c r="K7" s="32" t="str">
        <f t="shared" si="0"/>
        <v/>
      </c>
      <c r="L7" s="32" t="str">
        <f t="shared" si="1"/>
        <v/>
      </c>
      <c r="M7" s="32" t="str">
        <f t="shared" si="2"/>
        <v/>
      </c>
      <c r="N7" s="32" t="str">
        <f t="shared" si="3"/>
        <v/>
      </c>
      <c r="P7" s="32" t="str">
        <f t="shared" si="4"/>
        <v/>
      </c>
      <c r="Q7" s="32" t="str">
        <f t="shared" si="5"/>
        <v/>
      </c>
      <c r="R7" s="32" t="str">
        <f t="shared" si="6"/>
        <v/>
      </c>
      <c r="S7" s="32" t="str">
        <f t="shared" si="7"/>
        <v/>
      </c>
      <c r="U7" s="32" t="str">
        <f t="shared" si="8"/>
        <v/>
      </c>
      <c r="V7" s="32" t="str">
        <f t="shared" si="9"/>
        <v/>
      </c>
      <c r="W7" s="32" t="str">
        <f t="shared" si="10"/>
        <v/>
      </c>
      <c r="X7" s="32" t="str">
        <f t="shared" si="11"/>
        <v/>
      </c>
      <c r="Z7" s="32" t="str">
        <f t="shared" si="12"/>
        <v/>
      </c>
      <c r="AA7" s="32" t="str">
        <f t="shared" si="13"/>
        <v/>
      </c>
      <c r="AB7" s="32" t="str">
        <f t="shared" si="14"/>
        <v/>
      </c>
      <c r="AC7" s="32" t="str">
        <f t="shared" si="15"/>
        <v/>
      </c>
      <c r="AE7" s="32" t="str">
        <f t="shared" si="16"/>
        <v/>
      </c>
      <c r="AF7" s="32" t="str">
        <f t="shared" si="17"/>
        <v/>
      </c>
      <c r="AG7" s="32" t="str">
        <f t="shared" si="18"/>
        <v/>
      </c>
      <c r="AH7" s="32" t="str">
        <f t="shared" si="19"/>
        <v/>
      </c>
      <c r="AJ7" s="32" t="str">
        <f t="shared" si="20"/>
        <v/>
      </c>
      <c r="AK7" s="32" t="str">
        <f t="shared" si="21"/>
        <v/>
      </c>
      <c r="AL7" s="32" t="str">
        <f t="shared" si="22"/>
        <v/>
      </c>
      <c r="AM7" s="32" t="str">
        <f t="shared" si="23"/>
        <v/>
      </c>
    </row>
    <row r="8" spans="1:39" ht="19.5" customHeight="1">
      <c r="A8" s="29" t="s">
        <v>15</v>
      </c>
      <c r="B8" s="29"/>
      <c r="C8" s="29"/>
      <c r="D8" s="29"/>
      <c r="E8" s="30"/>
      <c r="F8" s="31"/>
      <c r="G8" s="29"/>
      <c r="H8" s="29"/>
      <c r="I8" s="29"/>
      <c r="K8" s="32" t="str">
        <f t="shared" si="0"/>
        <v/>
      </c>
      <c r="L8" s="32" t="str">
        <f t="shared" si="1"/>
        <v/>
      </c>
      <c r="M8" s="32" t="str">
        <f t="shared" si="2"/>
        <v/>
      </c>
      <c r="N8" s="32" t="str">
        <f t="shared" si="3"/>
        <v/>
      </c>
      <c r="P8" s="32" t="str">
        <f t="shared" si="4"/>
        <v/>
      </c>
      <c r="Q8" s="32" t="str">
        <f t="shared" si="5"/>
        <v/>
      </c>
      <c r="R8" s="32" t="str">
        <f t="shared" si="6"/>
        <v/>
      </c>
      <c r="S8" s="32" t="str">
        <f t="shared" si="7"/>
        <v/>
      </c>
      <c r="U8" s="32" t="str">
        <f t="shared" si="8"/>
        <v/>
      </c>
      <c r="V8" s="32" t="str">
        <f t="shared" si="9"/>
        <v/>
      </c>
      <c r="W8" s="32" t="str">
        <f t="shared" si="10"/>
        <v/>
      </c>
      <c r="X8" s="32" t="str">
        <f t="shared" si="11"/>
        <v/>
      </c>
      <c r="Z8" s="32" t="str">
        <f t="shared" si="12"/>
        <v/>
      </c>
      <c r="AA8" s="32" t="str">
        <f t="shared" si="13"/>
        <v/>
      </c>
      <c r="AB8" s="32" t="str">
        <f t="shared" si="14"/>
        <v/>
      </c>
      <c r="AC8" s="32" t="str">
        <f t="shared" si="15"/>
        <v/>
      </c>
      <c r="AE8" s="32" t="str">
        <f t="shared" si="16"/>
        <v/>
      </c>
      <c r="AF8" s="32" t="str">
        <f t="shared" si="17"/>
        <v/>
      </c>
      <c r="AG8" s="32" t="str">
        <f t="shared" si="18"/>
        <v/>
      </c>
      <c r="AH8" s="32" t="str">
        <f t="shared" si="19"/>
        <v/>
      </c>
      <c r="AJ8" s="32" t="str">
        <f t="shared" si="20"/>
        <v/>
      </c>
      <c r="AK8" s="32" t="str">
        <f t="shared" si="21"/>
        <v/>
      </c>
      <c r="AL8" s="32" t="str">
        <f t="shared" si="22"/>
        <v/>
      </c>
      <c r="AM8" s="32" t="str">
        <f t="shared" si="23"/>
        <v/>
      </c>
    </row>
    <row r="9" spans="1:39" ht="19.5" customHeight="1">
      <c r="A9" s="29" t="s">
        <v>16</v>
      </c>
      <c r="B9" s="29"/>
      <c r="C9" s="29"/>
      <c r="D9" s="29"/>
      <c r="E9" s="30"/>
      <c r="F9" s="31"/>
      <c r="G9" s="29"/>
      <c r="H9" s="29"/>
      <c r="I9" s="29"/>
      <c r="K9" s="32" t="str">
        <f t="shared" si="0"/>
        <v/>
      </c>
      <c r="L9" s="32" t="str">
        <f t="shared" si="1"/>
        <v/>
      </c>
      <c r="M9" s="32" t="str">
        <f t="shared" si="2"/>
        <v/>
      </c>
      <c r="N9" s="32" t="str">
        <f t="shared" si="3"/>
        <v/>
      </c>
      <c r="P9" s="32" t="str">
        <f t="shared" si="4"/>
        <v/>
      </c>
      <c r="Q9" s="32" t="str">
        <f t="shared" si="5"/>
        <v/>
      </c>
      <c r="R9" s="32" t="str">
        <f t="shared" si="6"/>
        <v/>
      </c>
      <c r="S9" s="32" t="str">
        <f t="shared" si="7"/>
        <v/>
      </c>
      <c r="U9" s="32" t="str">
        <f t="shared" si="8"/>
        <v/>
      </c>
      <c r="V9" s="32" t="str">
        <f t="shared" si="9"/>
        <v/>
      </c>
      <c r="W9" s="32" t="str">
        <f t="shared" si="10"/>
        <v/>
      </c>
      <c r="X9" s="32" t="str">
        <f t="shared" si="11"/>
        <v/>
      </c>
      <c r="Z9" s="32" t="str">
        <f t="shared" si="12"/>
        <v/>
      </c>
      <c r="AA9" s="32" t="str">
        <f t="shared" si="13"/>
        <v/>
      </c>
      <c r="AB9" s="32" t="str">
        <f t="shared" si="14"/>
        <v/>
      </c>
      <c r="AC9" s="32" t="str">
        <f t="shared" si="15"/>
        <v/>
      </c>
      <c r="AE9" s="32" t="str">
        <f t="shared" si="16"/>
        <v/>
      </c>
      <c r="AF9" s="32" t="str">
        <f t="shared" si="17"/>
        <v/>
      </c>
      <c r="AG9" s="32" t="str">
        <f t="shared" si="18"/>
        <v/>
      </c>
      <c r="AH9" s="32" t="str">
        <f t="shared" si="19"/>
        <v/>
      </c>
      <c r="AJ9" s="32" t="str">
        <f t="shared" si="20"/>
        <v/>
      </c>
      <c r="AK9" s="32" t="str">
        <f t="shared" si="21"/>
        <v/>
      </c>
      <c r="AL9" s="32" t="str">
        <f t="shared" si="22"/>
        <v/>
      </c>
      <c r="AM9" s="32" t="str">
        <f t="shared" si="23"/>
        <v/>
      </c>
    </row>
    <row r="10" spans="1:39" ht="19.5" customHeight="1">
      <c r="A10" s="29" t="s">
        <v>17</v>
      </c>
      <c r="B10" s="29"/>
      <c r="C10" s="29"/>
      <c r="D10" s="29"/>
      <c r="E10" s="30"/>
      <c r="F10" s="31"/>
      <c r="G10" s="29"/>
      <c r="H10" s="29"/>
      <c r="I10" s="29"/>
      <c r="K10" s="32" t="str">
        <f t="shared" si="0"/>
        <v/>
      </c>
      <c r="L10" s="32" t="str">
        <f t="shared" si="1"/>
        <v/>
      </c>
      <c r="M10" s="32" t="str">
        <f t="shared" si="2"/>
        <v/>
      </c>
      <c r="N10" s="32" t="str">
        <f t="shared" si="3"/>
        <v/>
      </c>
      <c r="P10" s="32" t="str">
        <f t="shared" si="4"/>
        <v/>
      </c>
      <c r="Q10" s="32" t="str">
        <f t="shared" si="5"/>
        <v/>
      </c>
      <c r="R10" s="32" t="str">
        <f t="shared" si="6"/>
        <v/>
      </c>
      <c r="S10" s="32" t="str">
        <f t="shared" si="7"/>
        <v/>
      </c>
      <c r="U10" s="32" t="str">
        <f t="shared" si="8"/>
        <v/>
      </c>
      <c r="V10" s="32" t="str">
        <f t="shared" si="9"/>
        <v/>
      </c>
      <c r="W10" s="32" t="str">
        <f t="shared" si="10"/>
        <v/>
      </c>
      <c r="X10" s="32" t="str">
        <f t="shared" si="11"/>
        <v/>
      </c>
      <c r="Z10" s="32" t="str">
        <f t="shared" si="12"/>
        <v/>
      </c>
      <c r="AA10" s="32" t="str">
        <f t="shared" si="13"/>
        <v/>
      </c>
      <c r="AB10" s="32" t="str">
        <f t="shared" si="14"/>
        <v/>
      </c>
      <c r="AC10" s="32" t="str">
        <f t="shared" si="15"/>
        <v/>
      </c>
      <c r="AE10" s="32" t="str">
        <f t="shared" si="16"/>
        <v/>
      </c>
      <c r="AF10" s="32" t="str">
        <f t="shared" si="17"/>
        <v/>
      </c>
      <c r="AG10" s="32" t="str">
        <f t="shared" si="18"/>
        <v/>
      </c>
      <c r="AH10" s="32" t="str">
        <f t="shared" si="19"/>
        <v/>
      </c>
      <c r="AJ10" s="32" t="str">
        <f t="shared" si="20"/>
        <v/>
      </c>
      <c r="AK10" s="32" t="str">
        <f t="shared" si="21"/>
        <v/>
      </c>
      <c r="AL10" s="32" t="str">
        <f t="shared" si="22"/>
        <v/>
      </c>
      <c r="AM10" s="32" t="str">
        <f t="shared" si="23"/>
        <v/>
      </c>
    </row>
    <row r="11" spans="1:39" ht="19.5" customHeight="1">
      <c r="A11" s="29" t="s">
        <v>18</v>
      </c>
      <c r="B11" s="29"/>
      <c r="C11" s="29"/>
      <c r="D11" s="29"/>
      <c r="E11" s="30"/>
      <c r="F11" s="31"/>
      <c r="G11" s="29"/>
      <c r="H11" s="29"/>
      <c r="I11" s="29"/>
      <c r="K11" s="32" t="str">
        <f t="shared" si="0"/>
        <v/>
      </c>
      <c r="L11" s="32" t="str">
        <f t="shared" si="1"/>
        <v/>
      </c>
      <c r="M11" s="32" t="str">
        <f t="shared" si="2"/>
        <v/>
      </c>
      <c r="N11" s="32" t="str">
        <f t="shared" si="3"/>
        <v/>
      </c>
      <c r="P11" s="32" t="str">
        <f t="shared" si="4"/>
        <v/>
      </c>
      <c r="Q11" s="32" t="str">
        <f t="shared" si="5"/>
        <v/>
      </c>
      <c r="R11" s="32" t="str">
        <f t="shared" si="6"/>
        <v/>
      </c>
      <c r="S11" s="32" t="str">
        <f t="shared" si="7"/>
        <v/>
      </c>
      <c r="U11" s="32" t="str">
        <f t="shared" si="8"/>
        <v/>
      </c>
      <c r="V11" s="32" t="str">
        <f t="shared" si="9"/>
        <v/>
      </c>
      <c r="W11" s="32" t="str">
        <f t="shared" si="10"/>
        <v/>
      </c>
      <c r="X11" s="32" t="str">
        <f t="shared" si="11"/>
        <v/>
      </c>
      <c r="Z11" s="32" t="str">
        <f t="shared" si="12"/>
        <v/>
      </c>
      <c r="AA11" s="32" t="str">
        <f t="shared" si="13"/>
        <v/>
      </c>
      <c r="AB11" s="32" t="str">
        <f t="shared" si="14"/>
        <v/>
      </c>
      <c r="AC11" s="32" t="str">
        <f t="shared" si="15"/>
        <v/>
      </c>
      <c r="AE11" s="32" t="str">
        <f t="shared" si="16"/>
        <v/>
      </c>
      <c r="AF11" s="32" t="str">
        <f t="shared" si="17"/>
        <v/>
      </c>
      <c r="AG11" s="32" t="str">
        <f t="shared" si="18"/>
        <v/>
      </c>
      <c r="AH11" s="32" t="str">
        <f t="shared" si="19"/>
        <v/>
      </c>
      <c r="AJ11" s="32" t="str">
        <f t="shared" si="20"/>
        <v/>
      </c>
      <c r="AK11" s="32" t="str">
        <f t="shared" si="21"/>
        <v/>
      </c>
      <c r="AL11" s="32" t="str">
        <f t="shared" si="22"/>
        <v/>
      </c>
      <c r="AM11" s="32" t="str">
        <f t="shared" si="23"/>
        <v/>
      </c>
    </row>
    <row r="12" spans="1:39" ht="19.5" customHeight="1">
      <c r="A12" s="29" t="s">
        <v>19</v>
      </c>
      <c r="B12" s="29"/>
      <c r="C12" s="29"/>
      <c r="D12" s="29"/>
      <c r="E12" s="30"/>
      <c r="F12" s="31"/>
      <c r="G12" s="29"/>
      <c r="H12" s="29"/>
      <c r="I12" s="29"/>
      <c r="K12" s="32" t="str">
        <f t="shared" si="0"/>
        <v/>
      </c>
      <c r="L12" s="32" t="str">
        <f t="shared" si="1"/>
        <v/>
      </c>
      <c r="M12" s="32" t="str">
        <f t="shared" si="2"/>
        <v/>
      </c>
      <c r="N12" s="32" t="str">
        <f t="shared" si="3"/>
        <v/>
      </c>
      <c r="P12" s="32" t="str">
        <f t="shared" si="4"/>
        <v/>
      </c>
      <c r="Q12" s="32" t="str">
        <f t="shared" si="5"/>
        <v/>
      </c>
      <c r="R12" s="32" t="str">
        <f t="shared" si="6"/>
        <v/>
      </c>
      <c r="S12" s="32" t="str">
        <f t="shared" si="7"/>
        <v/>
      </c>
      <c r="U12" s="32" t="str">
        <f t="shared" si="8"/>
        <v/>
      </c>
      <c r="V12" s="32" t="str">
        <f t="shared" si="9"/>
        <v/>
      </c>
      <c r="W12" s="32" t="str">
        <f t="shared" si="10"/>
        <v/>
      </c>
      <c r="X12" s="32" t="str">
        <f t="shared" si="11"/>
        <v/>
      </c>
      <c r="Z12" s="32" t="str">
        <f t="shared" si="12"/>
        <v/>
      </c>
      <c r="AA12" s="32" t="str">
        <f t="shared" si="13"/>
        <v/>
      </c>
      <c r="AB12" s="32" t="str">
        <f t="shared" si="14"/>
        <v/>
      </c>
      <c r="AC12" s="32" t="str">
        <f t="shared" si="15"/>
        <v/>
      </c>
      <c r="AE12" s="32" t="str">
        <f t="shared" si="16"/>
        <v/>
      </c>
      <c r="AF12" s="32" t="str">
        <f t="shared" si="17"/>
        <v/>
      </c>
      <c r="AG12" s="32" t="str">
        <f t="shared" si="18"/>
        <v/>
      </c>
      <c r="AH12" s="32" t="str">
        <f t="shared" si="19"/>
        <v/>
      </c>
      <c r="AJ12" s="32" t="str">
        <f t="shared" si="20"/>
        <v/>
      </c>
      <c r="AK12" s="32" t="str">
        <f t="shared" si="21"/>
        <v/>
      </c>
      <c r="AL12" s="32" t="str">
        <f t="shared" si="22"/>
        <v/>
      </c>
      <c r="AM12" s="32" t="str">
        <f t="shared" si="23"/>
        <v/>
      </c>
    </row>
    <row r="13" spans="1:39" ht="19.5" customHeight="1">
      <c r="A13" s="29" t="s">
        <v>20</v>
      </c>
      <c r="B13" s="29"/>
      <c r="C13" s="29"/>
      <c r="D13" s="29"/>
      <c r="E13" s="30"/>
      <c r="F13" s="31"/>
      <c r="G13" s="29"/>
      <c r="H13" s="29"/>
      <c r="I13" s="29"/>
      <c r="K13" s="32" t="str">
        <f t="shared" si="0"/>
        <v/>
      </c>
      <c r="L13" s="32" t="str">
        <f t="shared" si="1"/>
        <v/>
      </c>
      <c r="M13" s="32" t="str">
        <f t="shared" si="2"/>
        <v/>
      </c>
      <c r="N13" s="32" t="str">
        <f t="shared" si="3"/>
        <v/>
      </c>
      <c r="P13" s="32" t="str">
        <f t="shared" si="4"/>
        <v/>
      </c>
      <c r="Q13" s="32" t="str">
        <f t="shared" si="5"/>
        <v/>
      </c>
      <c r="R13" s="32" t="str">
        <f t="shared" si="6"/>
        <v/>
      </c>
      <c r="S13" s="32" t="str">
        <f t="shared" si="7"/>
        <v/>
      </c>
      <c r="U13" s="32" t="str">
        <f t="shared" si="8"/>
        <v/>
      </c>
      <c r="V13" s="32" t="str">
        <f t="shared" si="9"/>
        <v/>
      </c>
      <c r="W13" s="32" t="str">
        <f t="shared" si="10"/>
        <v/>
      </c>
      <c r="X13" s="32" t="str">
        <f t="shared" si="11"/>
        <v/>
      </c>
      <c r="Z13" s="32" t="str">
        <f t="shared" si="12"/>
        <v/>
      </c>
      <c r="AA13" s="32" t="str">
        <f t="shared" si="13"/>
        <v/>
      </c>
      <c r="AB13" s="32" t="str">
        <f t="shared" si="14"/>
        <v/>
      </c>
      <c r="AC13" s="32" t="str">
        <f t="shared" si="15"/>
        <v/>
      </c>
      <c r="AE13" s="32" t="str">
        <f t="shared" si="16"/>
        <v/>
      </c>
      <c r="AF13" s="32" t="str">
        <f t="shared" si="17"/>
        <v/>
      </c>
      <c r="AG13" s="32" t="str">
        <f t="shared" si="18"/>
        <v/>
      </c>
      <c r="AH13" s="32" t="str">
        <f t="shared" si="19"/>
        <v/>
      </c>
      <c r="AJ13" s="32" t="str">
        <f t="shared" si="20"/>
        <v/>
      </c>
      <c r="AK13" s="32" t="str">
        <f t="shared" si="21"/>
        <v/>
      </c>
      <c r="AL13" s="32" t="str">
        <f t="shared" si="22"/>
        <v/>
      </c>
      <c r="AM13" s="32" t="str">
        <f t="shared" si="23"/>
        <v/>
      </c>
    </row>
    <row r="14" spans="1:39" ht="19.5" customHeight="1">
      <c r="K14" s="32"/>
      <c r="L14" s="32"/>
      <c r="M14" s="32"/>
      <c r="N14" s="32"/>
      <c r="P14" s="32"/>
      <c r="Q14" s="32"/>
      <c r="R14" s="32"/>
      <c r="S14" s="32"/>
      <c r="U14" s="32"/>
      <c r="V14" s="32"/>
      <c r="W14" s="32"/>
      <c r="X14" s="32"/>
      <c r="Z14" s="32"/>
      <c r="AA14" s="32"/>
      <c r="AB14" s="32"/>
      <c r="AC14" s="32"/>
      <c r="AE14" s="32"/>
      <c r="AF14" s="32"/>
      <c r="AG14" s="32"/>
      <c r="AH14" s="32"/>
      <c r="AJ14" s="32"/>
      <c r="AK14" s="32"/>
      <c r="AL14" s="32"/>
      <c r="AM14" s="32"/>
    </row>
    <row r="15" spans="1:39" ht="19.5" customHeight="1">
      <c r="A15" s="24" t="s">
        <v>1</v>
      </c>
      <c r="K15" s="32"/>
      <c r="L15" s="32"/>
      <c r="M15" s="32"/>
      <c r="N15" s="32"/>
      <c r="P15" s="32"/>
      <c r="Q15" s="32"/>
      <c r="R15" s="32"/>
      <c r="S15" s="32"/>
      <c r="U15" s="32"/>
      <c r="V15" s="32"/>
      <c r="W15" s="32"/>
      <c r="X15" s="32"/>
      <c r="Z15" s="32"/>
      <c r="AA15" s="32"/>
      <c r="AB15" s="32"/>
      <c r="AC15" s="32"/>
      <c r="AE15" s="32"/>
      <c r="AF15" s="32"/>
      <c r="AG15" s="32"/>
      <c r="AH15" s="32"/>
      <c r="AJ15" s="32"/>
      <c r="AK15" s="32"/>
      <c r="AL15" s="32"/>
      <c r="AM15" s="32"/>
    </row>
    <row r="16" spans="1:39" ht="19.5" customHeight="1">
      <c r="B16" s="29" t="s">
        <v>22</v>
      </c>
      <c r="C16" s="29" t="s">
        <v>23</v>
      </c>
      <c r="D16" s="29" t="s">
        <v>24</v>
      </c>
      <c r="E16" s="30" t="s">
        <v>25</v>
      </c>
      <c r="F16" s="31" t="s">
        <v>22</v>
      </c>
      <c r="G16" s="29" t="s">
        <v>23</v>
      </c>
      <c r="H16" s="29" t="s">
        <v>24</v>
      </c>
      <c r="I16" s="29" t="s">
        <v>25</v>
      </c>
      <c r="K16" s="32" t="str">
        <f t="shared" ref="K16:K27" si="24">IF(ISNUMBER(B16),B16*VLOOKUP(B$2,VoltageFactors,3,FALSE)/VLOOKUP($A16,CurrentFactors,3,FALSE),"")</f>
        <v/>
      </c>
      <c r="L16" s="32" t="str">
        <f t="shared" ref="L16:L27" si="25">IF(ISNUMBER(C16),C16*VLOOKUP(C$2,VoltageFactors,3,FALSE)/VLOOKUP($A16,CurrentFactors,3,FALSE),"")</f>
        <v/>
      </c>
      <c r="M16" s="32" t="str">
        <f t="shared" ref="M16:M27" si="26">IF(ISNUMBER(D16),D16*VLOOKUP(D$2,VoltageFactors,3,FALSE)/VLOOKUP($A16,CurrentFactors,3,FALSE),"")</f>
        <v/>
      </c>
      <c r="N16" s="32" t="str">
        <f t="shared" ref="N16:N27" si="27">IF(ISNUMBER(E16),E16*VLOOKUP(E$2,VoltageFactors,3,FALSE)/VLOOKUP($A16,CurrentFactors,3,FALSE),"")</f>
        <v/>
      </c>
      <c r="P16" s="32" t="str">
        <f t="shared" ref="P16:P27" si="28">IF(ISNUMBER(B16),4.53*B16*VLOOKUP(B$2,VoltageFactors,3,FALSE)/VLOOKUP($A16,CurrentFactors,3,FALSE),"")</f>
        <v/>
      </c>
      <c r="Q16" s="32" t="str">
        <f t="shared" ref="Q16:Q27" si="29">IF(ISNUMBER(C16),4.53*C16*VLOOKUP(C$2,VoltageFactors,3,FALSE)/VLOOKUP($A16,CurrentFactors,3,FALSE),"")</f>
        <v/>
      </c>
      <c r="R16" s="32" t="str">
        <f t="shared" ref="R16:R27" si="30">IF(ISNUMBER(D16),4.53*D16*VLOOKUP(D$2,VoltageFactors,3,FALSE)/VLOOKUP($A16,CurrentFactors,3,FALSE),"")</f>
        <v/>
      </c>
      <c r="S16" s="32" t="str">
        <f t="shared" ref="S16:S27" si="31">IF(ISNUMBER(E16),4.53*E16*VLOOKUP(E$2,VoltageFactors,3,FALSE)/VLOOKUP($A16,CurrentFactors,3,FALSE),"")</f>
        <v/>
      </c>
      <c r="U16" s="32" t="str">
        <f>IF(ISNUMBER(P16),P16*525*VLOOKUP("µm",ThicknessFactors,3,FALSE),"")</f>
        <v/>
      </c>
      <c r="V16" s="32" t="str">
        <f>IF(ISNUMBER(Q16),Q16*525*VLOOKUP("µm",ThicknessFactors,3,FALSE),"")</f>
        <v/>
      </c>
      <c r="W16" s="32" t="str">
        <f>IF(ISNUMBER(R16),R16*525*VLOOKUP("µm",ThicknessFactors,3,FALSE),"")</f>
        <v/>
      </c>
      <c r="X16" s="32" t="str">
        <f>IF(ISNUMBER(S16),S16*525*VLOOKUP("µm",ThicknessFactors,3,FALSE),"")</f>
        <v/>
      </c>
      <c r="Z16" s="32" t="str">
        <f>IF(ISNUMBER(Q16),Q16*VLOOKUP(Q$2,VoltageFactors,3,FALSE)/VLOOKUP($A16,CurrentFactors,3,FALSE),"")</f>
        <v/>
      </c>
      <c r="AA16" s="32" t="str">
        <f>IF(ISNUMBER(R16),R16*VLOOKUP(R$2,VoltageFactors,3,FALSE)/VLOOKUP($A16,CurrentFactors,3,FALSE),"")</f>
        <v/>
      </c>
      <c r="AB16" s="32" t="str">
        <f>IF(ISNUMBER(S16),S16*VLOOKUP(S$2,VoltageFactors,3,FALSE)/VLOOKUP($A16,CurrentFactors,3,FALSE),"")</f>
        <v/>
      </c>
      <c r="AC16" s="32" t="str">
        <f>IF(ISNUMBER(T16),T16*VLOOKUP(T$2,VoltageFactors,3,FALSE)/VLOOKUP($A16,CurrentFactors,3,FALSE),"")</f>
        <v/>
      </c>
      <c r="AE16" s="32" t="str">
        <f>IF(ISNUMBER(Q16),4.53*Q16*VLOOKUP(Q$2,VoltageFactors,3,FALSE)/VLOOKUP($A16,CurrentFactors,3,FALSE),"")</f>
        <v/>
      </c>
      <c r="AF16" s="32" t="str">
        <f>IF(ISNUMBER(R16),4.53*R16*VLOOKUP(R$2,VoltageFactors,3,FALSE)/VLOOKUP($A16,CurrentFactors,3,FALSE),"")</f>
        <v/>
      </c>
      <c r="AG16" s="32" t="str">
        <f>IF(ISNUMBER(S16),4.53*S16*VLOOKUP(S$2,VoltageFactors,3,FALSE)/VLOOKUP($A16,CurrentFactors,3,FALSE),"")</f>
        <v/>
      </c>
      <c r="AH16" s="32" t="str">
        <f>IF(ISNUMBER(T16),4.53*T16*VLOOKUP(T$2,VoltageFactors,3,FALSE)/VLOOKUP($A16,CurrentFactors,3,FALSE),"")</f>
        <v/>
      </c>
      <c r="AJ16" s="32" t="str">
        <f>IF(ISNUMBER(AE16),AE16*525*VLOOKUP("µm",ThicknessFactors,3,FALSE),"")</f>
        <v/>
      </c>
      <c r="AK16" s="32" t="str">
        <f>IF(ISNUMBER(AF16),AF16*525*VLOOKUP("µm",ThicknessFactors,3,FALSE),"")</f>
        <v/>
      </c>
      <c r="AL16" s="32" t="str">
        <f>IF(ISNUMBER(AG16),AG16*525*VLOOKUP("µm",ThicknessFactors,3,FALSE),"")</f>
        <v/>
      </c>
      <c r="AM16" s="32" t="str">
        <f>IF(ISNUMBER(AH16),AH16*525*VLOOKUP("µm",ThicknessFactors,3,FALSE),"")</f>
        <v/>
      </c>
    </row>
    <row r="17" spans="1:39" ht="19.5" customHeight="1">
      <c r="A17" s="29" t="s">
        <v>10</v>
      </c>
      <c r="B17" s="29"/>
      <c r="C17" s="29"/>
      <c r="D17" s="29"/>
      <c r="E17" s="30"/>
      <c r="F17" s="31"/>
      <c r="G17" s="29"/>
      <c r="H17" s="29"/>
      <c r="I17" s="29"/>
      <c r="K17" s="32" t="str">
        <f t="shared" si="24"/>
        <v/>
      </c>
      <c r="L17" s="32" t="str">
        <f t="shared" si="25"/>
        <v/>
      </c>
      <c r="M17" s="32" t="str">
        <f t="shared" si="26"/>
        <v/>
      </c>
      <c r="N17" s="32" t="str">
        <f t="shared" si="27"/>
        <v/>
      </c>
      <c r="P17" s="32" t="str">
        <f t="shared" si="28"/>
        <v/>
      </c>
      <c r="Q17" s="32" t="str">
        <f t="shared" si="29"/>
        <v/>
      </c>
      <c r="R17" s="32" t="str">
        <f t="shared" si="30"/>
        <v/>
      </c>
      <c r="S17" s="32" t="str">
        <f t="shared" si="31"/>
        <v/>
      </c>
      <c r="U17" s="32" t="str">
        <f t="shared" ref="U17:U27" si="32">IF(AND(ISNUMBER(P17),ISNUMBER($B$1)),P17*$B$1*VLOOKUP($C$1,ThicknessFactors,3,FALSE),"")</f>
        <v/>
      </c>
      <c r="V17" s="32" t="str">
        <f t="shared" ref="V17:V27" si="33">IF(AND(ISNUMBER(Q17),ISNUMBER($B$1)),Q17*$B$1*VLOOKUP($C$1,ThicknessFactors,3,FALSE),"")</f>
        <v/>
      </c>
      <c r="W17" s="32" t="str">
        <f t="shared" ref="W17:W27" si="34">IF(AND(ISNUMBER(R17),ISNUMBER($B$1)),R17*$B$1*VLOOKUP($C$1,ThicknessFactors,3,FALSE),"")</f>
        <v/>
      </c>
      <c r="X17" s="32" t="str">
        <f t="shared" ref="X17:X27" si="35">IF(AND(ISNUMBER(S17),ISNUMBER($B$1)),S17*$B$1*VLOOKUP($C$1,ThicknessFactors,3,FALSE),"")</f>
        <v/>
      </c>
      <c r="Z17" s="32" t="str">
        <f t="shared" ref="Z17:Z27" si="36">IF(ISNUMBER(F17),F17*VLOOKUP(F$2,VoltageFactors,3,FALSE)/VLOOKUP($A17,CurrentFactors,3,FALSE),"")</f>
        <v/>
      </c>
      <c r="AA17" s="32" t="str">
        <f t="shared" ref="AA17:AA27" si="37">IF(ISNUMBER(G17),G17*VLOOKUP(G$2,VoltageFactors,3,FALSE)/VLOOKUP($A17,CurrentFactors,3,FALSE),"")</f>
        <v/>
      </c>
      <c r="AB17" s="32" t="str">
        <f t="shared" ref="AB17:AB27" si="38">IF(ISNUMBER(H17),H17*VLOOKUP(H$2,VoltageFactors,3,FALSE)/VLOOKUP($A17,CurrentFactors,3,FALSE),"")</f>
        <v/>
      </c>
      <c r="AC17" s="32" t="str">
        <f t="shared" ref="AC17:AC27" si="39">IF(ISNUMBER(I17),I17*VLOOKUP(I$2,VoltageFactors,3,FALSE)/VLOOKUP($A17,CurrentFactors,3,FALSE),"")</f>
        <v/>
      </c>
      <c r="AE17" s="32" t="str">
        <f t="shared" ref="AE17:AE27" si="40">IF(ISNUMBER(F17),4.53*F17*VLOOKUP(F$2,VoltageFactors,3,FALSE)/VLOOKUP($A17,CurrentFactors,3,FALSE),"")</f>
        <v/>
      </c>
      <c r="AF17" s="32" t="str">
        <f t="shared" ref="AF17:AF27" si="41">IF(ISNUMBER(G17),4.53*G17*VLOOKUP(G$2,VoltageFactors,3,FALSE)/VLOOKUP($A17,CurrentFactors,3,FALSE),"")</f>
        <v/>
      </c>
      <c r="AG17" s="32" t="str">
        <f t="shared" ref="AG17:AG27" si="42">IF(ISNUMBER(H17),4.53*H17*VLOOKUP(H$2,VoltageFactors,3,FALSE)/VLOOKUP($A17,CurrentFactors,3,FALSE),"")</f>
        <v/>
      </c>
      <c r="AH17" s="32" t="str">
        <f t="shared" ref="AH17:AH27" si="43">IF(ISNUMBER(I17),4.53*I17*VLOOKUP(I$2,VoltageFactors,3,FALSE)/VLOOKUP($A17,CurrentFactors,3,FALSE),"")</f>
        <v/>
      </c>
      <c r="AJ17" s="32" t="str">
        <f t="shared" ref="AJ17:AJ27" si="44">IF(AND(ISNUMBER(AE17),ISNUMBER($F$1)),AE17*$B$1*VLOOKUP($G$1,ThicknessFactors,3,FALSE),"")</f>
        <v/>
      </c>
      <c r="AK17" s="32" t="str">
        <f t="shared" ref="AK17:AK27" si="45">IF(AND(ISNUMBER(AF17),ISNUMBER($F$1)),AF17*$B$1*VLOOKUP($G$1,ThicknessFactors,3,FALSE),"")</f>
        <v/>
      </c>
      <c r="AL17" s="32" t="str">
        <f t="shared" ref="AL17:AL27" si="46">IF(AND(ISNUMBER(AG17),ISNUMBER($F$1)),AG17*$B$1*VLOOKUP($G$1,ThicknessFactors,3,FALSE),"")</f>
        <v/>
      </c>
      <c r="AM17" s="32" t="str">
        <f t="shared" ref="AM17:AM27" si="47">IF(AND(ISNUMBER(AH17),ISNUMBER($F$1)),AH17*$B$1*VLOOKUP($G$1,ThicknessFactors,3,FALSE),"")</f>
        <v/>
      </c>
    </row>
    <row r="18" spans="1:39" ht="19.5" customHeight="1">
      <c r="A18" s="29" t="s">
        <v>11</v>
      </c>
      <c r="B18" s="29"/>
      <c r="C18" s="29"/>
      <c r="D18" s="29"/>
      <c r="E18" s="30"/>
      <c r="F18" s="31"/>
      <c r="G18" s="29"/>
      <c r="H18" s="29"/>
      <c r="I18" s="29"/>
      <c r="K18" s="32" t="str">
        <f t="shared" si="24"/>
        <v/>
      </c>
      <c r="L18" s="32" t="str">
        <f t="shared" si="25"/>
        <v/>
      </c>
      <c r="M18" s="32" t="str">
        <f t="shared" si="26"/>
        <v/>
      </c>
      <c r="N18" s="32" t="str">
        <f t="shared" si="27"/>
        <v/>
      </c>
      <c r="P18" s="32" t="str">
        <f t="shared" si="28"/>
        <v/>
      </c>
      <c r="Q18" s="32" t="str">
        <f t="shared" si="29"/>
        <v/>
      </c>
      <c r="R18" s="32" t="str">
        <f t="shared" si="30"/>
        <v/>
      </c>
      <c r="S18" s="32" t="str">
        <f t="shared" si="31"/>
        <v/>
      </c>
      <c r="U18" s="32" t="str">
        <f t="shared" si="32"/>
        <v/>
      </c>
      <c r="V18" s="32" t="str">
        <f t="shared" si="33"/>
        <v/>
      </c>
      <c r="W18" s="32" t="str">
        <f t="shared" si="34"/>
        <v/>
      </c>
      <c r="X18" s="32" t="str">
        <f t="shared" si="35"/>
        <v/>
      </c>
      <c r="Z18" s="32" t="str">
        <f t="shared" si="36"/>
        <v/>
      </c>
      <c r="AA18" s="32" t="str">
        <f t="shared" si="37"/>
        <v/>
      </c>
      <c r="AB18" s="32" t="str">
        <f t="shared" si="38"/>
        <v/>
      </c>
      <c r="AC18" s="32" t="str">
        <f t="shared" si="39"/>
        <v/>
      </c>
      <c r="AE18" s="32" t="str">
        <f t="shared" si="40"/>
        <v/>
      </c>
      <c r="AF18" s="32" t="str">
        <f t="shared" si="41"/>
        <v/>
      </c>
      <c r="AG18" s="32" t="str">
        <f t="shared" si="42"/>
        <v/>
      </c>
      <c r="AH18" s="32" t="str">
        <f t="shared" si="43"/>
        <v/>
      </c>
      <c r="AJ18" s="32" t="str">
        <f t="shared" si="44"/>
        <v/>
      </c>
      <c r="AK18" s="32" t="str">
        <f t="shared" si="45"/>
        <v/>
      </c>
      <c r="AL18" s="32" t="str">
        <f t="shared" si="46"/>
        <v/>
      </c>
      <c r="AM18" s="32" t="str">
        <f t="shared" si="47"/>
        <v/>
      </c>
    </row>
    <row r="19" spans="1:39" ht="19.5" customHeight="1">
      <c r="A19" s="29" t="s">
        <v>12</v>
      </c>
      <c r="B19" s="29"/>
      <c r="C19" s="29"/>
      <c r="D19" s="29"/>
      <c r="E19" s="30"/>
      <c r="F19" s="31"/>
      <c r="G19" s="29"/>
      <c r="H19" s="29"/>
      <c r="I19" s="29"/>
      <c r="K19" s="32" t="str">
        <f t="shared" si="24"/>
        <v/>
      </c>
      <c r="L19" s="32" t="str">
        <f t="shared" si="25"/>
        <v/>
      </c>
      <c r="M19" s="32" t="str">
        <f t="shared" si="26"/>
        <v/>
      </c>
      <c r="N19" s="32" t="str">
        <f t="shared" si="27"/>
        <v/>
      </c>
      <c r="P19" s="32" t="str">
        <f t="shared" si="28"/>
        <v/>
      </c>
      <c r="Q19" s="32" t="str">
        <f t="shared" si="29"/>
        <v/>
      </c>
      <c r="R19" s="32" t="str">
        <f t="shared" si="30"/>
        <v/>
      </c>
      <c r="S19" s="32" t="str">
        <f t="shared" si="31"/>
        <v/>
      </c>
      <c r="U19" s="32" t="str">
        <f t="shared" si="32"/>
        <v/>
      </c>
      <c r="V19" s="32" t="str">
        <f t="shared" si="33"/>
        <v/>
      </c>
      <c r="W19" s="32" t="str">
        <f t="shared" si="34"/>
        <v/>
      </c>
      <c r="X19" s="32" t="str">
        <f t="shared" si="35"/>
        <v/>
      </c>
      <c r="Z19" s="32" t="str">
        <f t="shared" si="36"/>
        <v/>
      </c>
      <c r="AA19" s="32" t="str">
        <f t="shared" si="37"/>
        <v/>
      </c>
      <c r="AB19" s="32" t="str">
        <f t="shared" si="38"/>
        <v/>
      </c>
      <c r="AC19" s="32" t="str">
        <f t="shared" si="39"/>
        <v/>
      </c>
      <c r="AE19" s="32" t="str">
        <f t="shared" si="40"/>
        <v/>
      </c>
      <c r="AF19" s="32" t="str">
        <f t="shared" si="41"/>
        <v/>
      </c>
      <c r="AG19" s="32" t="str">
        <f t="shared" si="42"/>
        <v/>
      </c>
      <c r="AH19" s="32" t="str">
        <f t="shared" si="43"/>
        <v/>
      </c>
      <c r="AJ19" s="32" t="str">
        <f t="shared" si="44"/>
        <v/>
      </c>
      <c r="AK19" s="32" t="str">
        <f t="shared" si="45"/>
        <v/>
      </c>
      <c r="AL19" s="32" t="str">
        <f t="shared" si="46"/>
        <v/>
      </c>
      <c r="AM19" s="32" t="str">
        <f t="shared" si="47"/>
        <v/>
      </c>
    </row>
    <row r="20" spans="1:39" ht="19.5" customHeight="1">
      <c r="A20" s="29" t="s">
        <v>13</v>
      </c>
      <c r="B20" s="29"/>
      <c r="C20" s="29"/>
      <c r="D20" s="29"/>
      <c r="E20" s="30"/>
      <c r="F20" s="31"/>
      <c r="G20" s="29"/>
      <c r="H20" s="29"/>
      <c r="I20" s="29"/>
      <c r="K20" s="32" t="str">
        <f t="shared" si="24"/>
        <v/>
      </c>
      <c r="L20" s="32" t="str">
        <f t="shared" si="25"/>
        <v/>
      </c>
      <c r="M20" s="32" t="str">
        <f t="shared" si="26"/>
        <v/>
      </c>
      <c r="N20" s="32" t="str">
        <f t="shared" si="27"/>
        <v/>
      </c>
      <c r="P20" s="32" t="str">
        <f t="shared" si="28"/>
        <v/>
      </c>
      <c r="Q20" s="32" t="str">
        <f t="shared" si="29"/>
        <v/>
      </c>
      <c r="R20" s="32" t="str">
        <f t="shared" si="30"/>
        <v/>
      </c>
      <c r="S20" s="32" t="str">
        <f t="shared" si="31"/>
        <v/>
      </c>
      <c r="U20" s="32" t="str">
        <f t="shared" si="32"/>
        <v/>
      </c>
      <c r="V20" s="32" t="str">
        <f t="shared" si="33"/>
        <v/>
      </c>
      <c r="W20" s="32" t="str">
        <f t="shared" si="34"/>
        <v/>
      </c>
      <c r="X20" s="32" t="str">
        <f t="shared" si="35"/>
        <v/>
      </c>
      <c r="Z20" s="32" t="str">
        <f t="shared" si="36"/>
        <v/>
      </c>
      <c r="AA20" s="32" t="str">
        <f t="shared" si="37"/>
        <v/>
      </c>
      <c r="AB20" s="32" t="str">
        <f t="shared" si="38"/>
        <v/>
      </c>
      <c r="AC20" s="32" t="str">
        <f t="shared" si="39"/>
        <v/>
      </c>
      <c r="AE20" s="32" t="str">
        <f t="shared" si="40"/>
        <v/>
      </c>
      <c r="AF20" s="32" t="str">
        <f t="shared" si="41"/>
        <v/>
      </c>
      <c r="AG20" s="32" t="str">
        <f t="shared" si="42"/>
        <v/>
      </c>
      <c r="AH20" s="32" t="str">
        <f t="shared" si="43"/>
        <v/>
      </c>
      <c r="AJ20" s="32" t="str">
        <f t="shared" si="44"/>
        <v/>
      </c>
      <c r="AK20" s="32" t="str">
        <f t="shared" si="45"/>
        <v/>
      </c>
      <c r="AL20" s="32" t="str">
        <f t="shared" si="46"/>
        <v/>
      </c>
      <c r="AM20" s="32" t="str">
        <f t="shared" si="47"/>
        <v/>
      </c>
    </row>
    <row r="21" spans="1:39" ht="19.5" customHeight="1">
      <c r="A21" s="29" t="s">
        <v>14</v>
      </c>
      <c r="B21" s="29"/>
      <c r="C21" s="29"/>
      <c r="D21" s="29"/>
      <c r="E21" s="30"/>
      <c r="F21" s="31"/>
      <c r="G21" s="29"/>
      <c r="H21" s="29"/>
      <c r="I21" s="29"/>
      <c r="K21" s="32" t="str">
        <f t="shared" si="24"/>
        <v/>
      </c>
      <c r="L21" s="32" t="str">
        <f t="shared" si="25"/>
        <v/>
      </c>
      <c r="M21" s="32" t="str">
        <f t="shared" si="26"/>
        <v/>
      </c>
      <c r="N21" s="32" t="str">
        <f t="shared" si="27"/>
        <v/>
      </c>
      <c r="P21" s="32" t="str">
        <f t="shared" si="28"/>
        <v/>
      </c>
      <c r="Q21" s="32" t="str">
        <f t="shared" si="29"/>
        <v/>
      </c>
      <c r="R21" s="32" t="str">
        <f t="shared" si="30"/>
        <v/>
      </c>
      <c r="S21" s="32" t="str">
        <f t="shared" si="31"/>
        <v/>
      </c>
      <c r="U21" s="32" t="str">
        <f t="shared" si="32"/>
        <v/>
      </c>
      <c r="V21" s="32" t="str">
        <f t="shared" si="33"/>
        <v/>
      </c>
      <c r="W21" s="32" t="str">
        <f t="shared" si="34"/>
        <v/>
      </c>
      <c r="X21" s="32" t="str">
        <f t="shared" si="35"/>
        <v/>
      </c>
      <c r="Z21" s="32" t="str">
        <f t="shared" si="36"/>
        <v/>
      </c>
      <c r="AA21" s="32" t="str">
        <f t="shared" si="37"/>
        <v/>
      </c>
      <c r="AB21" s="32" t="str">
        <f t="shared" si="38"/>
        <v/>
      </c>
      <c r="AC21" s="32" t="str">
        <f t="shared" si="39"/>
        <v/>
      </c>
      <c r="AE21" s="32" t="str">
        <f t="shared" si="40"/>
        <v/>
      </c>
      <c r="AF21" s="32" t="str">
        <f t="shared" si="41"/>
        <v/>
      </c>
      <c r="AG21" s="32" t="str">
        <f t="shared" si="42"/>
        <v/>
      </c>
      <c r="AH21" s="32" t="str">
        <f t="shared" si="43"/>
        <v/>
      </c>
      <c r="AJ21" s="32" t="str">
        <f t="shared" si="44"/>
        <v/>
      </c>
      <c r="AK21" s="32" t="str">
        <f t="shared" si="45"/>
        <v/>
      </c>
      <c r="AL21" s="32" t="str">
        <f t="shared" si="46"/>
        <v/>
      </c>
      <c r="AM21" s="32" t="str">
        <f t="shared" si="47"/>
        <v/>
      </c>
    </row>
    <row r="22" spans="1:39" ht="19.5" customHeight="1">
      <c r="A22" s="29" t="s">
        <v>15</v>
      </c>
      <c r="B22" s="29"/>
      <c r="C22" s="29"/>
      <c r="D22" s="29"/>
      <c r="E22" s="30"/>
      <c r="F22" s="31"/>
      <c r="G22" s="29"/>
      <c r="H22" s="29"/>
      <c r="I22" s="29"/>
      <c r="K22" s="32" t="str">
        <f t="shared" si="24"/>
        <v/>
      </c>
      <c r="L22" s="32" t="str">
        <f t="shared" si="25"/>
        <v/>
      </c>
      <c r="M22" s="32" t="str">
        <f t="shared" si="26"/>
        <v/>
      </c>
      <c r="N22" s="32" t="str">
        <f t="shared" si="27"/>
        <v/>
      </c>
      <c r="P22" s="32" t="str">
        <f t="shared" si="28"/>
        <v/>
      </c>
      <c r="Q22" s="32" t="str">
        <f t="shared" si="29"/>
        <v/>
      </c>
      <c r="R22" s="32" t="str">
        <f t="shared" si="30"/>
        <v/>
      </c>
      <c r="S22" s="32" t="str">
        <f t="shared" si="31"/>
        <v/>
      </c>
      <c r="U22" s="32" t="str">
        <f t="shared" si="32"/>
        <v/>
      </c>
      <c r="V22" s="32" t="str">
        <f t="shared" si="33"/>
        <v/>
      </c>
      <c r="W22" s="32" t="str">
        <f t="shared" si="34"/>
        <v/>
      </c>
      <c r="X22" s="32" t="str">
        <f t="shared" si="35"/>
        <v/>
      </c>
      <c r="Z22" s="32" t="str">
        <f t="shared" si="36"/>
        <v/>
      </c>
      <c r="AA22" s="32" t="str">
        <f t="shared" si="37"/>
        <v/>
      </c>
      <c r="AB22" s="32" t="str">
        <f t="shared" si="38"/>
        <v/>
      </c>
      <c r="AC22" s="32" t="str">
        <f t="shared" si="39"/>
        <v/>
      </c>
      <c r="AE22" s="32" t="str">
        <f t="shared" si="40"/>
        <v/>
      </c>
      <c r="AF22" s="32" t="str">
        <f t="shared" si="41"/>
        <v/>
      </c>
      <c r="AG22" s="32" t="str">
        <f t="shared" si="42"/>
        <v/>
      </c>
      <c r="AH22" s="32" t="str">
        <f t="shared" si="43"/>
        <v/>
      </c>
      <c r="AJ22" s="32" t="str">
        <f t="shared" si="44"/>
        <v/>
      </c>
      <c r="AK22" s="32" t="str">
        <f t="shared" si="45"/>
        <v/>
      </c>
      <c r="AL22" s="32" t="str">
        <f t="shared" si="46"/>
        <v/>
      </c>
      <c r="AM22" s="32" t="str">
        <f t="shared" si="47"/>
        <v/>
      </c>
    </row>
    <row r="23" spans="1:39" ht="19.5" customHeight="1">
      <c r="A23" s="29" t="s">
        <v>16</v>
      </c>
      <c r="B23" s="29"/>
      <c r="C23" s="29"/>
      <c r="D23" s="29"/>
      <c r="E23" s="30"/>
      <c r="F23" s="31"/>
      <c r="G23" s="29"/>
      <c r="H23" s="29"/>
      <c r="I23" s="29"/>
      <c r="K23" s="32" t="str">
        <f t="shared" si="24"/>
        <v/>
      </c>
      <c r="L23" s="32" t="str">
        <f t="shared" si="25"/>
        <v/>
      </c>
      <c r="M23" s="32" t="str">
        <f t="shared" si="26"/>
        <v/>
      </c>
      <c r="N23" s="32" t="str">
        <f t="shared" si="27"/>
        <v/>
      </c>
      <c r="P23" s="32" t="str">
        <f t="shared" si="28"/>
        <v/>
      </c>
      <c r="Q23" s="32" t="str">
        <f t="shared" si="29"/>
        <v/>
      </c>
      <c r="R23" s="32" t="str">
        <f t="shared" si="30"/>
        <v/>
      </c>
      <c r="S23" s="32" t="str">
        <f t="shared" si="31"/>
        <v/>
      </c>
      <c r="U23" s="32" t="str">
        <f t="shared" si="32"/>
        <v/>
      </c>
      <c r="V23" s="32" t="str">
        <f t="shared" si="33"/>
        <v/>
      </c>
      <c r="W23" s="32" t="str">
        <f t="shared" si="34"/>
        <v/>
      </c>
      <c r="X23" s="32" t="str">
        <f t="shared" si="35"/>
        <v/>
      </c>
      <c r="Z23" s="32" t="str">
        <f t="shared" si="36"/>
        <v/>
      </c>
      <c r="AA23" s="32" t="str">
        <f t="shared" si="37"/>
        <v/>
      </c>
      <c r="AB23" s="32" t="str">
        <f t="shared" si="38"/>
        <v/>
      </c>
      <c r="AC23" s="32" t="str">
        <f t="shared" si="39"/>
        <v/>
      </c>
      <c r="AE23" s="32" t="str">
        <f t="shared" si="40"/>
        <v/>
      </c>
      <c r="AF23" s="32" t="str">
        <f t="shared" si="41"/>
        <v/>
      </c>
      <c r="AG23" s="32" t="str">
        <f t="shared" si="42"/>
        <v/>
      </c>
      <c r="AH23" s="32" t="str">
        <f t="shared" si="43"/>
        <v/>
      </c>
      <c r="AJ23" s="32" t="str">
        <f t="shared" si="44"/>
        <v/>
      </c>
      <c r="AK23" s="32" t="str">
        <f t="shared" si="45"/>
        <v/>
      </c>
      <c r="AL23" s="32" t="str">
        <f t="shared" si="46"/>
        <v/>
      </c>
      <c r="AM23" s="32" t="str">
        <f t="shared" si="47"/>
        <v/>
      </c>
    </row>
    <row r="24" spans="1:39" ht="19.5" customHeight="1">
      <c r="A24" s="29" t="s">
        <v>17</v>
      </c>
      <c r="B24" s="29"/>
      <c r="C24" s="29"/>
      <c r="D24" s="29"/>
      <c r="E24" s="30"/>
      <c r="F24" s="31"/>
      <c r="G24" s="29"/>
      <c r="H24" s="29"/>
      <c r="I24" s="29"/>
      <c r="K24" s="32" t="str">
        <f t="shared" si="24"/>
        <v/>
      </c>
      <c r="L24" s="32" t="str">
        <f t="shared" si="25"/>
        <v/>
      </c>
      <c r="M24" s="32" t="str">
        <f t="shared" si="26"/>
        <v/>
      </c>
      <c r="N24" s="32" t="str">
        <f t="shared" si="27"/>
        <v/>
      </c>
      <c r="P24" s="32" t="str">
        <f t="shared" si="28"/>
        <v/>
      </c>
      <c r="Q24" s="32" t="str">
        <f t="shared" si="29"/>
        <v/>
      </c>
      <c r="R24" s="32" t="str">
        <f t="shared" si="30"/>
        <v/>
      </c>
      <c r="S24" s="32" t="str">
        <f t="shared" si="31"/>
        <v/>
      </c>
      <c r="U24" s="32" t="str">
        <f t="shared" si="32"/>
        <v/>
      </c>
      <c r="V24" s="32" t="str">
        <f t="shared" si="33"/>
        <v/>
      </c>
      <c r="W24" s="32" t="str">
        <f t="shared" si="34"/>
        <v/>
      </c>
      <c r="X24" s="32" t="str">
        <f t="shared" si="35"/>
        <v/>
      </c>
      <c r="Z24" s="32" t="str">
        <f t="shared" si="36"/>
        <v/>
      </c>
      <c r="AA24" s="32" t="str">
        <f t="shared" si="37"/>
        <v/>
      </c>
      <c r="AB24" s="32" t="str">
        <f t="shared" si="38"/>
        <v/>
      </c>
      <c r="AC24" s="32" t="str">
        <f t="shared" si="39"/>
        <v/>
      </c>
      <c r="AE24" s="32" t="str">
        <f t="shared" si="40"/>
        <v/>
      </c>
      <c r="AF24" s="32" t="str">
        <f t="shared" si="41"/>
        <v/>
      </c>
      <c r="AG24" s="32" t="str">
        <f t="shared" si="42"/>
        <v/>
      </c>
      <c r="AH24" s="32" t="str">
        <f t="shared" si="43"/>
        <v/>
      </c>
      <c r="AJ24" s="32" t="str">
        <f t="shared" si="44"/>
        <v/>
      </c>
      <c r="AK24" s="32" t="str">
        <f t="shared" si="45"/>
        <v/>
      </c>
      <c r="AL24" s="32" t="str">
        <f t="shared" si="46"/>
        <v/>
      </c>
      <c r="AM24" s="32" t="str">
        <f t="shared" si="47"/>
        <v/>
      </c>
    </row>
    <row r="25" spans="1:39" ht="19.5" customHeight="1">
      <c r="A25" s="29" t="s">
        <v>18</v>
      </c>
      <c r="B25" s="29"/>
      <c r="C25" s="29"/>
      <c r="D25" s="29"/>
      <c r="E25" s="30"/>
      <c r="F25" s="31"/>
      <c r="G25" s="29"/>
      <c r="H25" s="29"/>
      <c r="I25" s="29"/>
      <c r="K25" s="32" t="str">
        <f t="shared" si="24"/>
        <v/>
      </c>
      <c r="L25" s="32" t="str">
        <f t="shared" si="25"/>
        <v/>
      </c>
      <c r="M25" s="32" t="str">
        <f t="shared" si="26"/>
        <v/>
      </c>
      <c r="N25" s="32" t="str">
        <f t="shared" si="27"/>
        <v/>
      </c>
      <c r="P25" s="32" t="str">
        <f t="shared" si="28"/>
        <v/>
      </c>
      <c r="Q25" s="32" t="str">
        <f t="shared" si="29"/>
        <v/>
      </c>
      <c r="R25" s="32" t="str">
        <f t="shared" si="30"/>
        <v/>
      </c>
      <c r="S25" s="32" t="str">
        <f t="shared" si="31"/>
        <v/>
      </c>
      <c r="U25" s="32" t="str">
        <f t="shared" si="32"/>
        <v/>
      </c>
      <c r="V25" s="32" t="str">
        <f t="shared" si="33"/>
        <v/>
      </c>
      <c r="W25" s="32" t="str">
        <f t="shared" si="34"/>
        <v/>
      </c>
      <c r="X25" s="32" t="str">
        <f t="shared" si="35"/>
        <v/>
      </c>
      <c r="Z25" s="32" t="str">
        <f t="shared" si="36"/>
        <v/>
      </c>
      <c r="AA25" s="32" t="str">
        <f t="shared" si="37"/>
        <v/>
      </c>
      <c r="AB25" s="32" t="str">
        <f t="shared" si="38"/>
        <v/>
      </c>
      <c r="AC25" s="32" t="str">
        <f t="shared" si="39"/>
        <v/>
      </c>
      <c r="AE25" s="32" t="str">
        <f t="shared" si="40"/>
        <v/>
      </c>
      <c r="AF25" s="32" t="str">
        <f t="shared" si="41"/>
        <v/>
      </c>
      <c r="AG25" s="32" t="str">
        <f t="shared" si="42"/>
        <v/>
      </c>
      <c r="AH25" s="32" t="str">
        <f t="shared" si="43"/>
        <v/>
      </c>
      <c r="AJ25" s="32" t="str">
        <f t="shared" si="44"/>
        <v/>
      </c>
      <c r="AK25" s="32" t="str">
        <f t="shared" si="45"/>
        <v/>
      </c>
      <c r="AL25" s="32" t="str">
        <f t="shared" si="46"/>
        <v/>
      </c>
      <c r="AM25" s="32" t="str">
        <f t="shared" si="47"/>
        <v/>
      </c>
    </row>
    <row r="26" spans="1:39" ht="19.5" customHeight="1">
      <c r="A26" s="29" t="s">
        <v>19</v>
      </c>
      <c r="B26" s="29"/>
      <c r="C26" s="29"/>
      <c r="D26" s="29"/>
      <c r="E26" s="30"/>
      <c r="F26" s="31"/>
      <c r="G26" s="29"/>
      <c r="H26" s="29"/>
      <c r="I26" s="29"/>
      <c r="K26" s="32" t="str">
        <f t="shared" si="24"/>
        <v/>
      </c>
      <c r="L26" s="32" t="str">
        <f t="shared" si="25"/>
        <v/>
      </c>
      <c r="M26" s="32" t="str">
        <f t="shared" si="26"/>
        <v/>
      </c>
      <c r="N26" s="32" t="str">
        <f t="shared" si="27"/>
        <v/>
      </c>
      <c r="P26" s="32" t="str">
        <f t="shared" si="28"/>
        <v/>
      </c>
      <c r="Q26" s="32" t="str">
        <f t="shared" si="29"/>
        <v/>
      </c>
      <c r="R26" s="32" t="str">
        <f t="shared" si="30"/>
        <v/>
      </c>
      <c r="S26" s="32" t="str">
        <f t="shared" si="31"/>
        <v/>
      </c>
      <c r="U26" s="32" t="str">
        <f t="shared" si="32"/>
        <v/>
      </c>
      <c r="V26" s="32" t="str">
        <f t="shared" si="33"/>
        <v/>
      </c>
      <c r="W26" s="32" t="str">
        <f t="shared" si="34"/>
        <v/>
      </c>
      <c r="X26" s="32" t="str">
        <f t="shared" si="35"/>
        <v/>
      </c>
      <c r="Z26" s="32" t="str">
        <f t="shared" si="36"/>
        <v/>
      </c>
      <c r="AA26" s="32" t="str">
        <f t="shared" si="37"/>
        <v/>
      </c>
      <c r="AB26" s="32" t="str">
        <f t="shared" si="38"/>
        <v/>
      </c>
      <c r="AC26" s="32" t="str">
        <f t="shared" si="39"/>
        <v/>
      </c>
      <c r="AE26" s="32" t="str">
        <f t="shared" si="40"/>
        <v/>
      </c>
      <c r="AF26" s="32" t="str">
        <f t="shared" si="41"/>
        <v/>
      </c>
      <c r="AG26" s="32" t="str">
        <f t="shared" si="42"/>
        <v/>
      </c>
      <c r="AH26" s="32" t="str">
        <f t="shared" si="43"/>
        <v/>
      </c>
      <c r="AJ26" s="32" t="str">
        <f t="shared" si="44"/>
        <v/>
      </c>
      <c r="AK26" s="32" t="str">
        <f t="shared" si="45"/>
        <v/>
      </c>
      <c r="AL26" s="32" t="str">
        <f t="shared" si="46"/>
        <v/>
      </c>
      <c r="AM26" s="32" t="str">
        <f t="shared" si="47"/>
        <v/>
      </c>
    </row>
    <row r="27" spans="1:39" ht="19.5" customHeight="1">
      <c r="A27" s="29" t="s">
        <v>20</v>
      </c>
      <c r="B27" s="29"/>
      <c r="C27" s="29"/>
      <c r="D27" s="29"/>
      <c r="E27" s="30"/>
      <c r="F27" s="31"/>
      <c r="G27" s="29"/>
      <c r="H27" s="29"/>
      <c r="I27" s="29"/>
      <c r="K27" s="32" t="str">
        <f t="shared" si="24"/>
        <v/>
      </c>
      <c r="L27" s="32" t="str">
        <f t="shared" si="25"/>
        <v/>
      </c>
      <c r="M27" s="32" t="str">
        <f t="shared" si="26"/>
        <v/>
      </c>
      <c r="N27" s="32" t="str">
        <f t="shared" si="27"/>
        <v/>
      </c>
      <c r="P27" s="32" t="str">
        <f t="shared" si="28"/>
        <v/>
      </c>
      <c r="Q27" s="32" t="str">
        <f t="shared" si="29"/>
        <v/>
      </c>
      <c r="R27" s="32" t="str">
        <f t="shared" si="30"/>
        <v/>
      </c>
      <c r="S27" s="32" t="str">
        <f t="shared" si="31"/>
        <v/>
      </c>
      <c r="U27" s="32" t="str">
        <f t="shared" si="32"/>
        <v/>
      </c>
      <c r="V27" s="32" t="str">
        <f t="shared" si="33"/>
        <v/>
      </c>
      <c r="W27" s="32" t="str">
        <f t="shared" si="34"/>
        <v/>
      </c>
      <c r="X27" s="32" t="str">
        <f t="shared" si="35"/>
        <v/>
      </c>
      <c r="Z27" s="32" t="str">
        <f t="shared" si="36"/>
        <v/>
      </c>
      <c r="AA27" s="32" t="str">
        <f t="shared" si="37"/>
        <v/>
      </c>
      <c r="AB27" s="32" t="str">
        <f t="shared" si="38"/>
        <v/>
      </c>
      <c r="AC27" s="32" t="str">
        <f t="shared" si="39"/>
        <v/>
      </c>
      <c r="AE27" s="32" t="str">
        <f t="shared" si="40"/>
        <v/>
      </c>
      <c r="AF27" s="32" t="str">
        <f t="shared" si="41"/>
        <v/>
      </c>
      <c r="AG27" s="32" t="str">
        <f t="shared" si="42"/>
        <v/>
      </c>
      <c r="AH27" s="32" t="str">
        <f t="shared" si="43"/>
        <v/>
      </c>
      <c r="AJ27" s="32" t="str">
        <f t="shared" si="44"/>
        <v/>
      </c>
      <c r="AK27" s="32" t="str">
        <f t="shared" si="45"/>
        <v/>
      </c>
      <c r="AL27" s="32" t="str">
        <f t="shared" si="46"/>
        <v/>
      </c>
      <c r="AM27" s="32" t="str">
        <f t="shared" si="47"/>
        <v/>
      </c>
    </row>
    <row r="28" spans="1:39" ht="19.5" customHeight="1">
      <c r="K28" s="32"/>
      <c r="L28" s="32"/>
      <c r="M28" s="32"/>
      <c r="N28" s="32"/>
      <c r="P28" s="32"/>
      <c r="Q28" s="32"/>
      <c r="R28" s="32"/>
      <c r="S28" s="32"/>
      <c r="U28" s="32"/>
      <c r="V28" s="32"/>
      <c r="W28" s="32"/>
      <c r="X28" s="32"/>
      <c r="Z28" s="32"/>
      <c r="AA28" s="32"/>
      <c r="AB28" s="32"/>
      <c r="AC28" s="32"/>
      <c r="AE28" s="32"/>
      <c r="AF28" s="32"/>
      <c r="AG28" s="32"/>
      <c r="AH28" s="32"/>
      <c r="AJ28" s="32"/>
      <c r="AK28" s="32"/>
      <c r="AL28" s="32"/>
      <c r="AM28" s="32"/>
    </row>
    <row r="29" spans="1:39" ht="19.5" customHeight="1">
      <c r="A29" s="24" t="s">
        <v>1</v>
      </c>
      <c r="K29" s="32"/>
      <c r="L29" s="32"/>
      <c r="M29" s="32"/>
      <c r="N29" s="32"/>
      <c r="P29" s="32"/>
      <c r="Q29" s="32"/>
      <c r="R29" s="32"/>
      <c r="S29" s="32"/>
      <c r="U29" s="32"/>
      <c r="V29" s="32"/>
      <c r="W29" s="32"/>
      <c r="X29" s="32"/>
      <c r="Z29" s="32"/>
      <c r="AA29" s="32"/>
      <c r="AB29" s="32"/>
      <c r="AC29" s="32"/>
      <c r="AE29" s="32"/>
      <c r="AF29" s="32"/>
      <c r="AG29" s="32"/>
      <c r="AH29" s="32"/>
      <c r="AJ29" s="32"/>
      <c r="AK29" s="32"/>
      <c r="AL29" s="32"/>
      <c r="AM29" s="32"/>
    </row>
    <row r="30" spans="1:39" ht="19.5" customHeight="1">
      <c r="B30" s="29" t="s">
        <v>22</v>
      </c>
      <c r="C30" s="29" t="s">
        <v>23</v>
      </c>
      <c r="D30" s="29" t="s">
        <v>24</v>
      </c>
      <c r="E30" s="30" t="s">
        <v>25</v>
      </c>
      <c r="F30" s="31" t="s">
        <v>22</v>
      </c>
      <c r="G30" s="29" t="s">
        <v>23</v>
      </c>
      <c r="H30" s="29" t="s">
        <v>24</v>
      </c>
      <c r="I30" s="29" t="s">
        <v>25</v>
      </c>
      <c r="K30" s="32" t="str">
        <f t="shared" ref="K30:K41" si="48">IF(ISNUMBER(B30),B30*VLOOKUP(B$2,VoltageFactors,3,FALSE)/VLOOKUP($A30,CurrentFactors,3,FALSE),"")</f>
        <v/>
      </c>
      <c r="L30" s="32" t="str">
        <f t="shared" ref="L30:L41" si="49">IF(ISNUMBER(C30),C30*VLOOKUP(C$2,VoltageFactors,3,FALSE)/VLOOKUP($A30,CurrentFactors,3,FALSE),"")</f>
        <v/>
      </c>
      <c r="M30" s="32" t="str">
        <f t="shared" ref="M30:M41" si="50">IF(ISNUMBER(D30),D30*VLOOKUP(D$2,VoltageFactors,3,FALSE)/VLOOKUP($A30,CurrentFactors,3,FALSE),"")</f>
        <v/>
      </c>
      <c r="N30" s="32" t="str">
        <f t="shared" ref="N30:N41" si="51">IF(ISNUMBER(E30),E30*VLOOKUP(E$2,VoltageFactors,3,FALSE)/VLOOKUP($A30,CurrentFactors,3,FALSE),"")</f>
        <v/>
      </c>
      <c r="P30" s="32" t="str">
        <f t="shared" ref="P30:P41" si="52">IF(ISNUMBER(B30),4.53*B30*VLOOKUP(B$2,VoltageFactors,3,FALSE)/VLOOKUP($A30,CurrentFactors,3,FALSE),"")</f>
        <v/>
      </c>
      <c r="Q30" s="32" t="str">
        <f t="shared" ref="Q30:Q41" si="53">IF(ISNUMBER(C30),4.53*C30*VLOOKUP(C$2,VoltageFactors,3,FALSE)/VLOOKUP($A30,CurrentFactors,3,FALSE),"")</f>
        <v/>
      </c>
      <c r="R30" s="32" t="str">
        <f t="shared" ref="R30:R41" si="54">IF(ISNUMBER(D30),4.53*D30*VLOOKUP(D$2,VoltageFactors,3,FALSE)/VLOOKUP($A30,CurrentFactors,3,FALSE),"")</f>
        <v/>
      </c>
      <c r="S30" s="32" t="str">
        <f t="shared" ref="S30:S41" si="55">IF(ISNUMBER(E30),4.53*E30*VLOOKUP(E$2,VoltageFactors,3,FALSE)/VLOOKUP($A30,CurrentFactors,3,FALSE),"")</f>
        <v/>
      </c>
      <c r="U30" s="32" t="str">
        <f>IF(ISNUMBER(P30),P30*525*VLOOKUP("µm",ThicknessFactors,3,FALSE),"")</f>
        <v/>
      </c>
      <c r="V30" s="32" t="str">
        <f>IF(ISNUMBER(Q30),Q30*525*VLOOKUP("µm",ThicknessFactors,3,FALSE),"")</f>
        <v/>
      </c>
      <c r="W30" s="32" t="str">
        <f>IF(ISNUMBER(R30),R30*525*VLOOKUP("µm",ThicknessFactors,3,FALSE),"")</f>
        <v/>
      </c>
      <c r="X30" s="32" t="str">
        <f>IF(ISNUMBER(S30),S30*525*VLOOKUP("µm",ThicknessFactors,3,FALSE),"")</f>
        <v/>
      </c>
      <c r="Z30" s="32" t="str">
        <f>IF(ISNUMBER(Q30),Q30*VLOOKUP(Q$2,VoltageFactors,3,FALSE)/VLOOKUP($A30,CurrentFactors,3,FALSE),"")</f>
        <v/>
      </c>
      <c r="AA30" s="32" t="str">
        <f>IF(ISNUMBER(R30),R30*VLOOKUP(R$2,VoltageFactors,3,FALSE)/VLOOKUP($A30,CurrentFactors,3,FALSE),"")</f>
        <v/>
      </c>
      <c r="AB30" s="32" t="str">
        <f>IF(ISNUMBER(S30),S30*VLOOKUP(S$2,VoltageFactors,3,FALSE)/VLOOKUP($A30,CurrentFactors,3,FALSE),"")</f>
        <v/>
      </c>
      <c r="AC30" s="32" t="str">
        <f>IF(ISNUMBER(T30),T30*VLOOKUP(T$2,VoltageFactors,3,FALSE)/VLOOKUP($A30,CurrentFactors,3,FALSE),"")</f>
        <v/>
      </c>
      <c r="AE30" s="32" t="str">
        <f>IF(ISNUMBER(Q30),4.53*Q30*VLOOKUP(Q$2,VoltageFactors,3,FALSE)/VLOOKUP($A30,CurrentFactors,3,FALSE),"")</f>
        <v/>
      </c>
      <c r="AF30" s="32" t="str">
        <f>IF(ISNUMBER(R30),4.53*R30*VLOOKUP(R$2,VoltageFactors,3,FALSE)/VLOOKUP($A30,CurrentFactors,3,FALSE),"")</f>
        <v/>
      </c>
      <c r="AG30" s="32" t="str">
        <f>IF(ISNUMBER(S30),4.53*S30*VLOOKUP(S$2,VoltageFactors,3,FALSE)/VLOOKUP($A30,CurrentFactors,3,FALSE),"")</f>
        <v/>
      </c>
      <c r="AH30" s="32" t="str">
        <f>IF(ISNUMBER(T30),4.53*T30*VLOOKUP(T$2,VoltageFactors,3,FALSE)/VLOOKUP($A30,CurrentFactors,3,FALSE),"")</f>
        <v/>
      </c>
      <c r="AJ30" s="32" t="str">
        <f>IF(ISNUMBER(AE30),AE30*525*VLOOKUP("µm",ThicknessFactors,3,FALSE),"")</f>
        <v/>
      </c>
      <c r="AK30" s="32" t="str">
        <f>IF(ISNUMBER(AF30),AF30*525*VLOOKUP("µm",ThicknessFactors,3,FALSE),"")</f>
        <v/>
      </c>
      <c r="AL30" s="32" t="str">
        <f>IF(ISNUMBER(AG30),AG30*525*VLOOKUP("µm",ThicknessFactors,3,FALSE),"")</f>
        <v/>
      </c>
      <c r="AM30" s="32" t="str">
        <f>IF(ISNUMBER(AH30),AH30*525*VLOOKUP("µm",ThicknessFactors,3,FALSE),"")</f>
        <v/>
      </c>
    </row>
    <row r="31" spans="1:39" ht="19.5" customHeight="1">
      <c r="A31" s="29" t="s">
        <v>10</v>
      </c>
      <c r="B31" s="31"/>
      <c r="C31" s="29"/>
      <c r="D31" s="29"/>
      <c r="E31" s="29"/>
      <c r="F31" s="31"/>
      <c r="G31" s="29"/>
      <c r="H31" s="29"/>
      <c r="I31" s="29"/>
      <c r="K31" s="32" t="str">
        <f t="shared" si="48"/>
        <v/>
      </c>
      <c r="L31" s="32" t="str">
        <f t="shared" si="49"/>
        <v/>
      </c>
      <c r="M31" s="32" t="str">
        <f t="shared" si="50"/>
        <v/>
      </c>
      <c r="N31" s="32" t="str">
        <f t="shared" si="51"/>
        <v/>
      </c>
      <c r="P31" s="32" t="str">
        <f t="shared" si="52"/>
        <v/>
      </c>
      <c r="Q31" s="32" t="str">
        <f t="shared" si="53"/>
        <v/>
      </c>
      <c r="R31" s="32" t="str">
        <f t="shared" si="54"/>
        <v/>
      </c>
      <c r="S31" s="32" t="str">
        <f t="shared" si="55"/>
        <v/>
      </c>
      <c r="U31" s="32" t="str">
        <f t="shared" ref="U31:U41" si="56">IF(AND(ISNUMBER(P31),ISNUMBER($B$1)),P31*$B$1*VLOOKUP($C$1,ThicknessFactors,3,FALSE),"")</f>
        <v/>
      </c>
      <c r="V31" s="32" t="str">
        <f t="shared" ref="V31:V41" si="57">IF(AND(ISNUMBER(Q31),ISNUMBER($B$1)),Q31*$B$1*VLOOKUP($C$1,ThicknessFactors,3,FALSE),"")</f>
        <v/>
      </c>
      <c r="W31" s="32" t="str">
        <f t="shared" ref="W31:W41" si="58">IF(AND(ISNUMBER(R31),ISNUMBER($B$1)),R31*$B$1*VLOOKUP($C$1,ThicknessFactors,3,FALSE),"")</f>
        <v/>
      </c>
      <c r="X31" s="32" t="str">
        <f t="shared" ref="X31:X41" si="59">IF(AND(ISNUMBER(S31),ISNUMBER($B$1)),S31*$B$1*VLOOKUP($C$1,ThicknessFactors,3,FALSE),"")</f>
        <v/>
      </c>
      <c r="Z31" s="32" t="str">
        <f t="shared" ref="Z31:Z41" si="60">IF(ISNUMBER(F31),F31*VLOOKUP(F$2,VoltageFactors,3,FALSE)/VLOOKUP($A31,CurrentFactors,3,FALSE),"")</f>
        <v/>
      </c>
      <c r="AA31" s="32" t="str">
        <f t="shared" ref="AA31:AA41" si="61">IF(ISNUMBER(G31),G31*VLOOKUP(G$2,VoltageFactors,3,FALSE)/VLOOKUP($A31,CurrentFactors,3,FALSE),"")</f>
        <v/>
      </c>
      <c r="AB31" s="32" t="str">
        <f t="shared" ref="AB31:AB41" si="62">IF(ISNUMBER(H31),H31*VLOOKUP(H$2,VoltageFactors,3,FALSE)/VLOOKUP($A31,CurrentFactors,3,FALSE),"")</f>
        <v/>
      </c>
      <c r="AC31" s="32" t="str">
        <f t="shared" ref="AC31:AC41" si="63">IF(ISNUMBER(I31),I31*VLOOKUP(I$2,VoltageFactors,3,FALSE)/VLOOKUP($A31,CurrentFactors,3,FALSE),"")</f>
        <v/>
      </c>
      <c r="AE31" s="32" t="str">
        <f t="shared" ref="AE31:AE41" si="64">IF(ISNUMBER(F31),4.53*F31*VLOOKUP(F$2,VoltageFactors,3,FALSE)/VLOOKUP($A31,CurrentFactors,3,FALSE),"")</f>
        <v/>
      </c>
      <c r="AF31" s="32" t="str">
        <f t="shared" ref="AF31:AF41" si="65">IF(ISNUMBER(G31),4.53*G31*VLOOKUP(G$2,VoltageFactors,3,FALSE)/VLOOKUP($A31,CurrentFactors,3,FALSE),"")</f>
        <v/>
      </c>
      <c r="AG31" s="32" t="str">
        <f t="shared" ref="AG31:AG41" si="66">IF(ISNUMBER(H31),4.53*H31*VLOOKUP(H$2,VoltageFactors,3,FALSE)/VLOOKUP($A31,CurrentFactors,3,FALSE),"")</f>
        <v/>
      </c>
      <c r="AH31" s="32" t="str">
        <f t="shared" ref="AH31:AH41" si="67">IF(ISNUMBER(I31),4.53*I31*VLOOKUP(I$2,VoltageFactors,3,FALSE)/VLOOKUP($A31,CurrentFactors,3,FALSE),"")</f>
        <v/>
      </c>
      <c r="AJ31" s="32" t="str">
        <f t="shared" ref="AJ31:AJ41" si="68">IF(AND(ISNUMBER(AE31),ISNUMBER($F$1)),AE31*$B$1*VLOOKUP($G$1,ThicknessFactors,3,FALSE),"")</f>
        <v/>
      </c>
      <c r="AK31" s="32" t="str">
        <f t="shared" ref="AK31:AK41" si="69">IF(AND(ISNUMBER(AF31),ISNUMBER($F$1)),AF31*$B$1*VLOOKUP($G$1,ThicknessFactors,3,FALSE),"")</f>
        <v/>
      </c>
      <c r="AL31" s="32" t="str">
        <f t="shared" ref="AL31:AL41" si="70">IF(AND(ISNUMBER(AG31),ISNUMBER($F$1)),AG31*$B$1*VLOOKUP($G$1,ThicknessFactors,3,FALSE),"")</f>
        <v/>
      </c>
      <c r="AM31" s="32" t="str">
        <f t="shared" ref="AM31:AM41" si="71">IF(AND(ISNUMBER(AH31),ISNUMBER($F$1)),AH31*$B$1*VLOOKUP($G$1,ThicknessFactors,3,FALSE),"")</f>
        <v/>
      </c>
    </row>
    <row r="32" spans="1:39" ht="19.5" customHeight="1">
      <c r="A32" s="29" t="s">
        <v>11</v>
      </c>
      <c r="B32" s="31"/>
      <c r="C32" s="29"/>
      <c r="D32" s="29"/>
      <c r="E32" s="29"/>
      <c r="F32" s="31"/>
      <c r="G32" s="29"/>
      <c r="H32" s="29"/>
      <c r="I32" s="29"/>
      <c r="K32" s="32" t="str">
        <f t="shared" si="48"/>
        <v/>
      </c>
      <c r="L32" s="32" t="str">
        <f t="shared" si="49"/>
        <v/>
      </c>
      <c r="M32" s="32" t="str">
        <f t="shared" si="50"/>
        <v/>
      </c>
      <c r="N32" s="32" t="str">
        <f t="shared" si="51"/>
        <v/>
      </c>
      <c r="P32" s="32" t="str">
        <f t="shared" si="52"/>
        <v/>
      </c>
      <c r="Q32" s="32" t="str">
        <f t="shared" si="53"/>
        <v/>
      </c>
      <c r="R32" s="32" t="str">
        <f t="shared" si="54"/>
        <v/>
      </c>
      <c r="S32" s="32" t="str">
        <f t="shared" si="55"/>
        <v/>
      </c>
      <c r="U32" s="32" t="str">
        <f t="shared" si="56"/>
        <v/>
      </c>
      <c r="V32" s="32" t="str">
        <f t="shared" si="57"/>
        <v/>
      </c>
      <c r="W32" s="32" t="str">
        <f t="shared" si="58"/>
        <v/>
      </c>
      <c r="X32" s="32" t="str">
        <f t="shared" si="59"/>
        <v/>
      </c>
      <c r="Z32" s="32" t="str">
        <f t="shared" si="60"/>
        <v/>
      </c>
      <c r="AA32" s="32" t="str">
        <f t="shared" si="61"/>
        <v/>
      </c>
      <c r="AB32" s="32" t="str">
        <f t="shared" si="62"/>
        <v/>
      </c>
      <c r="AC32" s="32" t="str">
        <f t="shared" si="63"/>
        <v/>
      </c>
      <c r="AE32" s="32" t="str">
        <f t="shared" si="64"/>
        <v/>
      </c>
      <c r="AF32" s="32" t="str">
        <f t="shared" si="65"/>
        <v/>
      </c>
      <c r="AG32" s="32" t="str">
        <f t="shared" si="66"/>
        <v/>
      </c>
      <c r="AH32" s="32" t="str">
        <f t="shared" si="67"/>
        <v/>
      </c>
      <c r="AJ32" s="32" t="str">
        <f t="shared" si="68"/>
        <v/>
      </c>
      <c r="AK32" s="32" t="str">
        <f t="shared" si="69"/>
        <v/>
      </c>
      <c r="AL32" s="32" t="str">
        <f t="shared" si="70"/>
        <v/>
      </c>
      <c r="AM32" s="32" t="str">
        <f t="shared" si="71"/>
        <v/>
      </c>
    </row>
    <row r="33" spans="1:39" ht="19.5" customHeight="1">
      <c r="A33" s="29" t="s">
        <v>12</v>
      </c>
      <c r="B33" s="31"/>
      <c r="C33" s="29"/>
      <c r="D33" s="29"/>
      <c r="E33" s="29"/>
      <c r="F33" s="31"/>
      <c r="G33" s="29"/>
      <c r="H33" s="29"/>
      <c r="I33" s="29"/>
      <c r="K33" s="32" t="str">
        <f t="shared" si="48"/>
        <v/>
      </c>
      <c r="L33" s="32" t="str">
        <f t="shared" si="49"/>
        <v/>
      </c>
      <c r="M33" s="32" t="str">
        <f t="shared" si="50"/>
        <v/>
      </c>
      <c r="N33" s="32" t="str">
        <f t="shared" si="51"/>
        <v/>
      </c>
      <c r="P33" s="32" t="str">
        <f t="shared" si="52"/>
        <v/>
      </c>
      <c r="Q33" s="32" t="str">
        <f t="shared" si="53"/>
        <v/>
      </c>
      <c r="R33" s="32" t="str">
        <f t="shared" si="54"/>
        <v/>
      </c>
      <c r="S33" s="32" t="str">
        <f t="shared" si="55"/>
        <v/>
      </c>
      <c r="U33" s="32" t="str">
        <f t="shared" si="56"/>
        <v/>
      </c>
      <c r="V33" s="32" t="str">
        <f t="shared" si="57"/>
        <v/>
      </c>
      <c r="W33" s="32" t="str">
        <f t="shared" si="58"/>
        <v/>
      </c>
      <c r="X33" s="32" t="str">
        <f t="shared" si="59"/>
        <v/>
      </c>
      <c r="Z33" s="32" t="str">
        <f t="shared" si="60"/>
        <v/>
      </c>
      <c r="AA33" s="32" t="str">
        <f t="shared" si="61"/>
        <v/>
      </c>
      <c r="AB33" s="32" t="str">
        <f t="shared" si="62"/>
        <v/>
      </c>
      <c r="AC33" s="32" t="str">
        <f t="shared" si="63"/>
        <v/>
      </c>
      <c r="AE33" s="32" t="str">
        <f t="shared" si="64"/>
        <v/>
      </c>
      <c r="AF33" s="32" t="str">
        <f t="shared" si="65"/>
        <v/>
      </c>
      <c r="AG33" s="32" t="str">
        <f t="shared" si="66"/>
        <v/>
      </c>
      <c r="AH33" s="32" t="str">
        <f t="shared" si="67"/>
        <v/>
      </c>
      <c r="AJ33" s="32" t="str">
        <f t="shared" si="68"/>
        <v/>
      </c>
      <c r="AK33" s="32" t="str">
        <f t="shared" si="69"/>
        <v/>
      </c>
      <c r="AL33" s="32" t="str">
        <f t="shared" si="70"/>
        <v/>
      </c>
      <c r="AM33" s="32" t="str">
        <f t="shared" si="71"/>
        <v/>
      </c>
    </row>
    <row r="34" spans="1:39" ht="19.5" customHeight="1">
      <c r="A34" s="29" t="s">
        <v>13</v>
      </c>
      <c r="B34" s="31"/>
      <c r="C34" s="29"/>
      <c r="D34" s="29"/>
      <c r="E34" s="29"/>
      <c r="F34" s="31"/>
      <c r="G34" s="29"/>
      <c r="H34" s="29"/>
      <c r="I34" s="29"/>
      <c r="K34" s="32" t="str">
        <f t="shared" si="48"/>
        <v/>
      </c>
      <c r="L34" s="32" t="str">
        <f t="shared" si="49"/>
        <v/>
      </c>
      <c r="M34" s="32" t="str">
        <f t="shared" si="50"/>
        <v/>
      </c>
      <c r="N34" s="32" t="str">
        <f t="shared" si="51"/>
        <v/>
      </c>
      <c r="P34" s="32" t="str">
        <f t="shared" si="52"/>
        <v/>
      </c>
      <c r="Q34" s="32" t="str">
        <f t="shared" si="53"/>
        <v/>
      </c>
      <c r="R34" s="32" t="str">
        <f t="shared" si="54"/>
        <v/>
      </c>
      <c r="S34" s="32" t="str">
        <f t="shared" si="55"/>
        <v/>
      </c>
      <c r="U34" s="32" t="str">
        <f t="shared" si="56"/>
        <v/>
      </c>
      <c r="V34" s="32" t="str">
        <f t="shared" si="57"/>
        <v/>
      </c>
      <c r="W34" s="32" t="str">
        <f t="shared" si="58"/>
        <v/>
      </c>
      <c r="X34" s="32" t="str">
        <f t="shared" si="59"/>
        <v/>
      </c>
      <c r="Z34" s="32" t="str">
        <f t="shared" si="60"/>
        <v/>
      </c>
      <c r="AA34" s="32" t="str">
        <f t="shared" si="61"/>
        <v/>
      </c>
      <c r="AB34" s="32" t="str">
        <f t="shared" si="62"/>
        <v/>
      </c>
      <c r="AC34" s="32" t="str">
        <f t="shared" si="63"/>
        <v/>
      </c>
      <c r="AE34" s="32" t="str">
        <f t="shared" si="64"/>
        <v/>
      </c>
      <c r="AF34" s="32" t="str">
        <f t="shared" si="65"/>
        <v/>
      </c>
      <c r="AG34" s="32" t="str">
        <f t="shared" si="66"/>
        <v/>
      </c>
      <c r="AH34" s="32" t="str">
        <f t="shared" si="67"/>
        <v/>
      </c>
      <c r="AJ34" s="32" t="str">
        <f t="shared" si="68"/>
        <v/>
      </c>
      <c r="AK34" s="32" t="str">
        <f t="shared" si="69"/>
        <v/>
      </c>
      <c r="AL34" s="32" t="str">
        <f t="shared" si="70"/>
        <v/>
      </c>
      <c r="AM34" s="32" t="str">
        <f t="shared" si="71"/>
        <v/>
      </c>
    </row>
    <row r="35" spans="1:39" ht="19.5" customHeight="1">
      <c r="A35" s="29" t="s">
        <v>14</v>
      </c>
      <c r="B35" s="31"/>
      <c r="C35" s="29"/>
      <c r="D35" s="29"/>
      <c r="E35" s="29"/>
      <c r="F35" s="31"/>
      <c r="G35" s="29"/>
      <c r="H35" s="29"/>
      <c r="I35" s="29"/>
      <c r="K35" s="32" t="str">
        <f t="shared" si="48"/>
        <v/>
      </c>
      <c r="L35" s="32" t="str">
        <f t="shared" si="49"/>
        <v/>
      </c>
      <c r="M35" s="32" t="str">
        <f t="shared" si="50"/>
        <v/>
      </c>
      <c r="N35" s="32" t="str">
        <f t="shared" si="51"/>
        <v/>
      </c>
      <c r="P35" s="32" t="str">
        <f t="shared" si="52"/>
        <v/>
      </c>
      <c r="Q35" s="32" t="str">
        <f t="shared" si="53"/>
        <v/>
      </c>
      <c r="R35" s="32" t="str">
        <f t="shared" si="54"/>
        <v/>
      </c>
      <c r="S35" s="32" t="str">
        <f t="shared" si="55"/>
        <v/>
      </c>
      <c r="U35" s="32" t="str">
        <f t="shared" si="56"/>
        <v/>
      </c>
      <c r="V35" s="32" t="str">
        <f t="shared" si="57"/>
        <v/>
      </c>
      <c r="W35" s="32" t="str">
        <f t="shared" si="58"/>
        <v/>
      </c>
      <c r="X35" s="32" t="str">
        <f t="shared" si="59"/>
        <v/>
      </c>
      <c r="Z35" s="32" t="str">
        <f t="shared" si="60"/>
        <v/>
      </c>
      <c r="AA35" s="32" t="str">
        <f t="shared" si="61"/>
        <v/>
      </c>
      <c r="AB35" s="32" t="str">
        <f t="shared" si="62"/>
        <v/>
      </c>
      <c r="AC35" s="32" t="str">
        <f t="shared" si="63"/>
        <v/>
      </c>
      <c r="AE35" s="32" t="str">
        <f t="shared" si="64"/>
        <v/>
      </c>
      <c r="AF35" s="32" t="str">
        <f t="shared" si="65"/>
        <v/>
      </c>
      <c r="AG35" s="32" t="str">
        <f t="shared" si="66"/>
        <v/>
      </c>
      <c r="AH35" s="32" t="str">
        <f t="shared" si="67"/>
        <v/>
      </c>
      <c r="AJ35" s="32" t="str">
        <f t="shared" si="68"/>
        <v/>
      </c>
      <c r="AK35" s="32" t="str">
        <f t="shared" si="69"/>
        <v/>
      </c>
      <c r="AL35" s="32" t="str">
        <f t="shared" si="70"/>
        <v/>
      </c>
      <c r="AM35" s="32" t="str">
        <f t="shared" si="71"/>
        <v/>
      </c>
    </row>
    <row r="36" spans="1:39" ht="19.5" customHeight="1">
      <c r="A36" s="29" t="s">
        <v>15</v>
      </c>
      <c r="B36" s="31"/>
      <c r="C36" s="29"/>
      <c r="D36" s="29"/>
      <c r="E36" s="29"/>
      <c r="F36" s="31"/>
      <c r="G36" s="29"/>
      <c r="H36" s="29"/>
      <c r="I36" s="29"/>
      <c r="K36" s="32" t="str">
        <f t="shared" si="48"/>
        <v/>
      </c>
      <c r="L36" s="32" t="str">
        <f t="shared" si="49"/>
        <v/>
      </c>
      <c r="M36" s="32" t="str">
        <f t="shared" si="50"/>
        <v/>
      </c>
      <c r="N36" s="32" t="str">
        <f t="shared" si="51"/>
        <v/>
      </c>
      <c r="P36" s="32" t="str">
        <f t="shared" si="52"/>
        <v/>
      </c>
      <c r="Q36" s="32" t="str">
        <f t="shared" si="53"/>
        <v/>
      </c>
      <c r="R36" s="32" t="str">
        <f t="shared" si="54"/>
        <v/>
      </c>
      <c r="S36" s="32" t="str">
        <f t="shared" si="55"/>
        <v/>
      </c>
      <c r="U36" s="32" t="str">
        <f t="shared" si="56"/>
        <v/>
      </c>
      <c r="V36" s="32" t="str">
        <f t="shared" si="57"/>
        <v/>
      </c>
      <c r="W36" s="32" t="str">
        <f t="shared" si="58"/>
        <v/>
      </c>
      <c r="X36" s="32" t="str">
        <f t="shared" si="59"/>
        <v/>
      </c>
      <c r="Z36" s="32" t="str">
        <f t="shared" si="60"/>
        <v/>
      </c>
      <c r="AA36" s="32" t="str">
        <f t="shared" si="61"/>
        <v/>
      </c>
      <c r="AB36" s="32" t="str">
        <f t="shared" si="62"/>
        <v/>
      </c>
      <c r="AC36" s="32" t="str">
        <f t="shared" si="63"/>
        <v/>
      </c>
      <c r="AE36" s="32" t="str">
        <f t="shared" si="64"/>
        <v/>
      </c>
      <c r="AF36" s="32" t="str">
        <f t="shared" si="65"/>
        <v/>
      </c>
      <c r="AG36" s="32" t="str">
        <f t="shared" si="66"/>
        <v/>
      </c>
      <c r="AH36" s="32" t="str">
        <f t="shared" si="67"/>
        <v/>
      </c>
      <c r="AJ36" s="32" t="str">
        <f t="shared" si="68"/>
        <v/>
      </c>
      <c r="AK36" s="32" t="str">
        <f t="shared" si="69"/>
        <v/>
      </c>
      <c r="AL36" s="32" t="str">
        <f t="shared" si="70"/>
        <v/>
      </c>
      <c r="AM36" s="32" t="str">
        <f t="shared" si="71"/>
        <v/>
      </c>
    </row>
    <row r="37" spans="1:39" ht="19.5" customHeight="1">
      <c r="A37" s="29" t="s">
        <v>16</v>
      </c>
      <c r="B37" s="31"/>
      <c r="C37" s="29"/>
      <c r="D37" s="29"/>
      <c r="E37" s="29"/>
      <c r="F37" s="31"/>
      <c r="G37" s="29"/>
      <c r="H37" s="29"/>
      <c r="I37" s="29"/>
      <c r="K37" s="32" t="str">
        <f t="shared" si="48"/>
        <v/>
      </c>
      <c r="L37" s="32" t="str">
        <f t="shared" si="49"/>
        <v/>
      </c>
      <c r="M37" s="32" t="str">
        <f t="shared" si="50"/>
        <v/>
      </c>
      <c r="N37" s="32" t="str">
        <f t="shared" si="51"/>
        <v/>
      </c>
      <c r="P37" s="32" t="str">
        <f t="shared" si="52"/>
        <v/>
      </c>
      <c r="Q37" s="32" t="str">
        <f t="shared" si="53"/>
        <v/>
      </c>
      <c r="R37" s="32" t="str">
        <f t="shared" si="54"/>
        <v/>
      </c>
      <c r="S37" s="32" t="str">
        <f t="shared" si="55"/>
        <v/>
      </c>
      <c r="U37" s="32" t="str">
        <f t="shared" si="56"/>
        <v/>
      </c>
      <c r="V37" s="32" t="str">
        <f t="shared" si="57"/>
        <v/>
      </c>
      <c r="W37" s="32" t="str">
        <f t="shared" si="58"/>
        <v/>
      </c>
      <c r="X37" s="32" t="str">
        <f t="shared" si="59"/>
        <v/>
      </c>
      <c r="Z37" s="32" t="str">
        <f t="shared" si="60"/>
        <v/>
      </c>
      <c r="AA37" s="32" t="str">
        <f t="shared" si="61"/>
        <v/>
      </c>
      <c r="AB37" s="32" t="str">
        <f t="shared" si="62"/>
        <v/>
      </c>
      <c r="AC37" s="32" t="str">
        <f t="shared" si="63"/>
        <v/>
      </c>
      <c r="AE37" s="32" t="str">
        <f t="shared" si="64"/>
        <v/>
      </c>
      <c r="AF37" s="32" t="str">
        <f t="shared" si="65"/>
        <v/>
      </c>
      <c r="AG37" s="32" t="str">
        <f t="shared" si="66"/>
        <v/>
      </c>
      <c r="AH37" s="32" t="str">
        <f t="shared" si="67"/>
        <v/>
      </c>
      <c r="AJ37" s="32" t="str">
        <f t="shared" si="68"/>
        <v/>
      </c>
      <c r="AK37" s="32" t="str">
        <f t="shared" si="69"/>
        <v/>
      </c>
      <c r="AL37" s="32" t="str">
        <f t="shared" si="70"/>
        <v/>
      </c>
      <c r="AM37" s="32" t="str">
        <f t="shared" si="71"/>
        <v/>
      </c>
    </row>
    <row r="38" spans="1:39" ht="19.5" customHeight="1">
      <c r="A38" s="29" t="s">
        <v>17</v>
      </c>
      <c r="B38" s="31"/>
      <c r="C38" s="29"/>
      <c r="D38" s="29"/>
      <c r="E38" s="29"/>
      <c r="F38" s="31"/>
      <c r="G38" s="29"/>
      <c r="H38" s="29"/>
      <c r="I38" s="29"/>
      <c r="K38" s="32" t="str">
        <f t="shared" si="48"/>
        <v/>
      </c>
      <c r="L38" s="32" t="str">
        <f t="shared" si="49"/>
        <v/>
      </c>
      <c r="M38" s="32" t="str">
        <f t="shared" si="50"/>
        <v/>
      </c>
      <c r="N38" s="32" t="str">
        <f t="shared" si="51"/>
        <v/>
      </c>
      <c r="P38" s="32" t="str">
        <f t="shared" si="52"/>
        <v/>
      </c>
      <c r="Q38" s="32" t="str">
        <f t="shared" si="53"/>
        <v/>
      </c>
      <c r="R38" s="32" t="str">
        <f t="shared" si="54"/>
        <v/>
      </c>
      <c r="S38" s="32" t="str">
        <f t="shared" si="55"/>
        <v/>
      </c>
      <c r="U38" s="32" t="str">
        <f t="shared" si="56"/>
        <v/>
      </c>
      <c r="V38" s="32" t="str">
        <f t="shared" si="57"/>
        <v/>
      </c>
      <c r="W38" s="32" t="str">
        <f t="shared" si="58"/>
        <v/>
      </c>
      <c r="X38" s="32" t="str">
        <f t="shared" si="59"/>
        <v/>
      </c>
      <c r="Z38" s="32" t="str">
        <f t="shared" si="60"/>
        <v/>
      </c>
      <c r="AA38" s="32" t="str">
        <f t="shared" si="61"/>
        <v/>
      </c>
      <c r="AB38" s="32" t="str">
        <f t="shared" si="62"/>
        <v/>
      </c>
      <c r="AC38" s="32" t="str">
        <f t="shared" si="63"/>
        <v/>
      </c>
      <c r="AE38" s="32" t="str">
        <f t="shared" si="64"/>
        <v/>
      </c>
      <c r="AF38" s="32" t="str">
        <f t="shared" si="65"/>
        <v/>
      </c>
      <c r="AG38" s="32" t="str">
        <f t="shared" si="66"/>
        <v/>
      </c>
      <c r="AH38" s="32" t="str">
        <f t="shared" si="67"/>
        <v/>
      </c>
      <c r="AJ38" s="32" t="str">
        <f t="shared" si="68"/>
        <v/>
      </c>
      <c r="AK38" s="32" t="str">
        <f t="shared" si="69"/>
        <v/>
      </c>
      <c r="AL38" s="32" t="str">
        <f t="shared" si="70"/>
        <v/>
      </c>
      <c r="AM38" s="32" t="str">
        <f t="shared" si="71"/>
        <v/>
      </c>
    </row>
    <row r="39" spans="1:39" ht="19.5" customHeight="1">
      <c r="A39" s="29" t="s">
        <v>18</v>
      </c>
      <c r="B39" s="31"/>
      <c r="C39" s="29"/>
      <c r="D39" s="29"/>
      <c r="E39" s="29"/>
      <c r="F39" s="31"/>
      <c r="G39" s="29"/>
      <c r="H39" s="29"/>
      <c r="I39" s="29"/>
      <c r="K39" s="32" t="str">
        <f t="shared" si="48"/>
        <v/>
      </c>
      <c r="L39" s="32" t="str">
        <f t="shared" si="49"/>
        <v/>
      </c>
      <c r="M39" s="32" t="str">
        <f t="shared" si="50"/>
        <v/>
      </c>
      <c r="N39" s="32" t="str">
        <f t="shared" si="51"/>
        <v/>
      </c>
      <c r="P39" s="32" t="str">
        <f t="shared" si="52"/>
        <v/>
      </c>
      <c r="Q39" s="32" t="str">
        <f t="shared" si="53"/>
        <v/>
      </c>
      <c r="R39" s="32" t="str">
        <f t="shared" si="54"/>
        <v/>
      </c>
      <c r="S39" s="32" t="str">
        <f t="shared" si="55"/>
        <v/>
      </c>
      <c r="U39" s="32" t="str">
        <f t="shared" si="56"/>
        <v/>
      </c>
      <c r="V39" s="32" t="str">
        <f t="shared" si="57"/>
        <v/>
      </c>
      <c r="W39" s="32" t="str">
        <f t="shared" si="58"/>
        <v/>
      </c>
      <c r="X39" s="32" t="str">
        <f t="shared" si="59"/>
        <v/>
      </c>
      <c r="Z39" s="32" t="str">
        <f t="shared" si="60"/>
        <v/>
      </c>
      <c r="AA39" s="32" t="str">
        <f t="shared" si="61"/>
        <v/>
      </c>
      <c r="AB39" s="32" t="str">
        <f t="shared" si="62"/>
        <v/>
      </c>
      <c r="AC39" s="32" t="str">
        <f t="shared" si="63"/>
        <v/>
      </c>
      <c r="AE39" s="32" t="str">
        <f t="shared" si="64"/>
        <v/>
      </c>
      <c r="AF39" s="32" t="str">
        <f t="shared" si="65"/>
        <v/>
      </c>
      <c r="AG39" s="32" t="str">
        <f t="shared" si="66"/>
        <v/>
      </c>
      <c r="AH39" s="32" t="str">
        <f t="shared" si="67"/>
        <v/>
      </c>
      <c r="AJ39" s="32" t="str">
        <f t="shared" si="68"/>
        <v/>
      </c>
      <c r="AK39" s="32" t="str">
        <f t="shared" si="69"/>
        <v/>
      </c>
      <c r="AL39" s="32" t="str">
        <f t="shared" si="70"/>
        <v/>
      </c>
      <c r="AM39" s="32" t="str">
        <f t="shared" si="71"/>
        <v/>
      </c>
    </row>
    <row r="40" spans="1:39" ht="19.5" customHeight="1">
      <c r="A40" s="29" t="s">
        <v>19</v>
      </c>
      <c r="B40" s="31"/>
      <c r="C40" s="29"/>
      <c r="D40" s="29"/>
      <c r="E40" s="29"/>
      <c r="F40" s="31"/>
      <c r="G40" s="29"/>
      <c r="H40" s="29"/>
      <c r="I40" s="29"/>
      <c r="K40" s="32" t="str">
        <f t="shared" si="48"/>
        <v/>
      </c>
      <c r="L40" s="32" t="str">
        <f t="shared" si="49"/>
        <v/>
      </c>
      <c r="M40" s="32" t="str">
        <f t="shared" si="50"/>
        <v/>
      </c>
      <c r="N40" s="32" t="str">
        <f t="shared" si="51"/>
        <v/>
      </c>
      <c r="P40" s="32" t="str">
        <f t="shared" si="52"/>
        <v/>
      </c>
      <c r="Q40" s="32" t="str">
        <f t="shared" si="53"/>
        <v/>
      </c>
      <c r="R40" s="32" t="str">
        <f t="shared" si="54"/>
        <v/>
      </c>
      <c r="S40" s="32" t="str">
        <f t="shared" si="55"/>
        <v/>
      </c>
      <c r="U40" s="32" t="str">
        <f t="shared" si="56"/>
        <v/>
      </c>
      <c r="V40" s="32" t="str">
        <f t="shared" si="57"/>
        <v/>
      </c>
      <c r="W40" s="32" t="str">
        <f t="shared" si="58"/>
        <v/>
      </c>
      <c r="X40" s="32" t="str">
        <f t="shared" si="59"/>
        <v/>
      </c>
      <c r="Z40" s="32" t="str">
        <f t="shared" si="60"/>
        <v/>
      </c>
      <c r="AA40" s="32" t="str">
        <f t="shared" si="61"/>
        <v/>
      </c>
      <c r="AB40" s="32" t="str">
        <f t="shared" si="62"/>
        <v/>
      </c>
      <c r="AC40" s="32" t="str">
        <f t="shared" si="63"/>
        <v/>
      </c>
      <c r="AE40" s="32" t="str">
        <f t="shared" si="64"/>
        <v/>
      </c>
      <c r="AF40" s="32" t="str">
        <f t="shared" si="65"/>
        <v/>
      </c>
      <c r="AG40" s="32" t="str">
        <f t="shared" si="66"/>
        <v/>
      </c>
      <c r="AH40" s="32" t="str">
        <f t="shared" si="67"/>
        <v/>
      </c>
      <c r="AJ40" s="32" t="str">
        <f t="shared" si="68"/>
        <v/>
      </c>
      <c r="AK40" s="32" t="str">
        <f t="shared" si="69"/>
        <v/>
      </c>
      <c r="AL40" s="32" t="str">
        <f t="shared" si="70"/>
        <v/>
      </c>
      <c r="AM40" s="32" t="str">
        <f t="shared" si="71"/>
        <v/>
      </c>
    </row>
    <row r="41" spans="1:39" ht="19.5" customHeight="1">
      <c r="A41" s="29" t="s">
        <v>20</v>
      </c>
      <c r="B41" s="31"/>
      <c r="C41" s="29"/>
      <c r="D41" s="29"/>
      <c r="E41" s="29"/>
      <c r="F41" s="31"/>
      <c r="G41" s="29"/>
      <c r="H41" s="29"/>
      <c r="I41" s="29"/>
      <c r="K41" s="32" t="str">
        <f t="shared" si="48"/>
        <v/>
      </c>
      <c r="L41" s="32" t="str">
        <f t="shared" si="49"/>
        <v/>
      </c>
      <c r="M41" s="32" t="str">
        <f t="shared" si="50"/>
        <v/>
      </c>
      <c r="N41" s="32" t="str">
        <f t="shared" si="51"/>
        <v/>
      </c>
      <c r="P41" s="32" t="str">
        <f t="shared" si="52"/>
        <v/>
      </c>
      <c r="Q41" s="32" t="str">
        <f t="shared" si="53"/>
        <v/>
      </c>
      <c r="R41" s="32" t="str">
        <f t="shared" si="54"/>
        <v/>
      </c>
      <c r="S41" s="32" t="str">
        <f t="shared" si="55"/>
        <v/>
      </c>
      <c r="U41" s="32" t="str">
        <f t="shared" si="56"/>
        <v/>
      </c>
      <c r="V41" s="32" t="str">
        <f t="shared" si="57"/>
        <v/>
      </c>
      <c r="W41" s="32" t="str">
        <f t="shared" si="58"/>
        <v/>
      </c>
      <c r="X41" s="32" t="str">
        <f t="shared" si="59"/>
        <v/>
      </c>
      <c r="Z41" s="32" t="str">
        <f t="shared" si="60"/>
        <v/>
      </c>
      <c r="AA41" s="32" t="str">
        <f t="shared" si="61"/>
        <v/>
      </c>
      <c r="AB41" s="32" t="str">
        <f t="shared" si="62"/>
        <v/>
      </c>
      <c r="AC41" s="32" t="str">
        <f t="shared" si="63"/>
        <v/>
      </c>
      <c r="AE41" s="32" t="str">
        <f t="shared" si="64"/>
        <v/>
      </c>
      <c r="AF41" s="32" t="str">
        <f t="shared" si="65"/>
        <v/>
      </c>
      <c r="AG41" s="32" t="str">
        <f t="shared" si="66"/>
        <v/>
      </c>
      <c r="AH41" s="32" t="str">
        <f t="shared" si="67"/>
        <v/>
      </c>
      <c r="AJ41" s="32" t="str">
        <f t="shared" si="68"/>
        <v/>
      </c>
      <c r="AK41" s="32" t="str">
        <f t="shared" si="69"/>
        <v/>
      </c>
      <c r="AL41" s="32" t="str">
        <f t="shared" si="70"/>
        <v/>
      </c>
      <c r="AM41" s="32" t="str">
        <f t="shared" si="71"/>
        <v/>
      </c>
    </row>
  </sheetData>
  <sheetProtection password="CFF3" sheet="1" objects="1" scenarios="1" selectLockedCells="1" selectUnlockedCells="1"/>
  <dataValidations count="1">
    <dataValidation type="list" allowBlank="1" showInputMessage="1" showErrorMessage="1" sqref="C1 G1 C15 G15 C29 G29">
      <formula1>Thickness</formula1>
    </dataValidation>
  </dataValidations>
  <pageMargins left="0.7" right="0.7" top="0.75" bottom="0.75" header="0.3" footer="0.3"/>
  <pageSetup scale="2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Calculator</vt:lpstr>
      <vt:lpstr>Conversions</vt:lpstr>
      <vt:lpstr>Sheet3</vt:lpstr>
      <vt:lpstr>Current</vt:lpstr>
      <vt:lpstr>CurrentFactors</vt:lpstr>
      <vt:lpstr>Thickness</vt:lpstr>
      <vt:lpstr>ThicknessFactors</vt:lpstr>
      <vt:lpstr>Voltage</vt:lpstr>
      <vt:lpstr>VoltageFactors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tonyO</dc:creator>
  <cp:lastModifiedBy>tonyO</cp:lastModifiedBy>
  <cp:lastPrinted>2011-08-12T14:41:35Z</cp:lastPrinted>
  <dcterms:created xsi:type="dcterms:W3CDTF">2011-08-11T15:38:14Z</dcterms:created>
  <dcterms:modified xsi:type="dcterms:W3CDTF">2011-08-16T18:19:50Z</dcterms:modified>
</cp:coreProperties>
</file>